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44525"/>
</workbook>
</file>

<file path=xl/calcChain.xml><?xml version="1.0" encoding="utf-8"?>
<calcChain xmlns="http://schemas.openxmlformats.org/spreadsheetml/2006/main">
  <c r="AB108" i="1" l="1"/>
  <c r="AB102" i="1" s="1"/>
  <c r="AB101" i="1" s="1"/>
  <c r="AB100" i="1" s="1"/>
  <c r="AA108" i="1"/>
  <c r="AA102" i="1" s="1"/>
  <c r="AA101" i="1" s="1"/>
  <c r="AA100" i="1" s="1"/>
  <c r="Z108" i="1"/>
  <c r="Y108" i="1"/>
  <c r="Y102" i="1" s="1"/>
  <c r="Y101" i="1" s="1"/>
  <c r="Y100" i="1" s="1"/>
  <c r="W108" i="1"/>
  <c r="W102" i="1" s="1"/>
  <c r="W101" i="1" s="1"/>
  <c r="W100" i="1" s="1"/>
  <c r="V108" i="1"/>
  <c r="U108" i="1"/>
  <c r="U102" i="1" s="1"/>
  <c r="U101" i="1" s="1"/>
  <c r="U100" i="1" s="1"/>
  <c r="T108" i="1"/>
  <c r="R108" i="1"/>
  <c r="R102" i="1" s="1"/>
  <c r="R101" i="1" s="1"/>
  <c r="R100" i="1" s="1"/>
  <c r="Q108" i="1"/>
  <c r="P108" i="1"/>
  <c r="O108" i="1"/>
  <c r="O102" i="1" s="1"/>
  <c r="O101" i="1" s="1"/>
  <c r="O100" i="1" s="1"/>
  <c r="M108" i="1"/>
  <c r="M102" i="1" s="1"/>
  <c r="M101" i="1" s="1"/>
  <c r="M100" i="1" s="1"/>
  <c r="L108" i="1"/>
  <c r="L102" i="1" s="1"/>
  <c r="L101" i="1" s="1"/>
  <c r="L100" i="1" s="1"/>
  <c r="K108" i="1"/>
  <c r="K102" i="1" s="1"/>
  <c r="K101" i="1" s="1"/>
  <c r="K100" i="1" s="1"/>
  <c r="J108" i="1"/>
  <c r="X107" i="1"/>
  <c r="S107" i="1"/>
  <c r="N107" i="1"/>
  <c r="I107" i="1"/>
  <c r="X106" i="1"/>
  <c r="S106" i="1"/>
  <c r="N106" i="1"/>
  <c r="I106" i="1"/>
  <c r="X105" i="1"/>
  <c r="S105" i="1"/>
  <c r="N105" i="1"/>
  <c r="I105" i="1"/>
  <c r="X104" i="1"/>
  <c r="S104" i="1"/>
  <c r="N104" i="1"/>
  <c r="I104" i="1"/>
  <c r="X103" i="1"/>
  <c r="S103" i="1"/>
  <c r="S108" i="1" s="1"/>
  <c r="S102" i="1" s="1"/>
  <c r="S101" i="1" s="1"/>
  <c r="S100" i="1" s="1"/>
  <c r="N103" i="1"/>
  <c r="I103" i="1"/>
  <c r="I108" i="1" s="1"/>
  <c r="I102" i="1" s="1"/>
  <c r="I101" i="1" s="1"/>
  <c r="I100" i="1" s="1"/>
  <c r="Z102" i="1"/>
  <c r="Z101" i="1" s="1"/>
  <c r="Z100" i="1" s="1"/>
  <c r="V102" i="1"/>
  <c r="V101" i="1" s="1"/>
  <c r="V100" i="1" s="1"/>
  <c r="T102" i="1"/>
  <c r="T101" i="1" s="1"/>
  <c r="T100" i="1" s="1"/>
  <c r="Q102" i="1"/>
  <c r="P102" i="1"/>
  <c r="P101" i="1" s="1"/>
  <c r="P100" i="1" s="1"/>
  <c r="J102" i="1"/>
  <c r="J101" i="1" s="1"/>
  <c r="J100" i="1" s="1"/>
  <c r="Q101" i="1"/>
  <c r="Q100" i="1" s="1"/>
  <c r="AB99" i="1"/>
  <c r="AB96" i="1" s="1"/>
  <c r="AB95" i="1" s="1"/>
  <c r="AB94" i="1" s="1"/>
  <c r="AA99" i="1"/>
  <c r="AA96" i="1" s="1"/>
  <c r="AA95" i="1" s="1"/>
  <c r="AA94" i="1" s="1"/>
  <c r="Z99" i="1"/>
  <c r="Y99" i="1"/>
  <c r="W99" i="1"/>
  <c r="W96" i="1" s="1"/>
  <c r="W95" i="1" s="1"/>
  <c r="W94" i="1" s="1"/>
  <c r="V99" i="1"/>
  <c r="V96" i="1" s="1"/>
  <c r="V95" i="1" s="1"/>
  <c r="V94" i="1" s="1"/>
  <c r="U99" i="1"/>
  <c r="T99" i="1"/>
  <c r="T96" i="1" s="1"/>
  <c r="T95" i="1" s="1"/>
  <c r="T94" i="1" s="1"/>
  <c r="R99" i="1"/>
  <c r="Q99" i="1"/>
  <c r="Q96" i="1" s="1"/>
  <c r="Q95" i="1" s="1"/>
  <c r="Q94" i="1" s="1"/>
  <c r="P99" i="1"/>
  <c r="P96" i="1" s="1"/>
  <c r="P95" i="1" s="1"/>
  <c r="P94" i="1" s="1"/>
  <c r="O99" i="1"/>
  <c r="O96" i="1" s="1"/>
  <c r="O95" i="1" s="1"/>
  <c r="O94" i="1" s="1"/>
  <c r="M99" i="1"/>
  <c r="M96" i="1" s="1"/>
  <c r="M95" i="1" s="1"/>
  <c r="M94" i="1" s="1"/>
  <c r="L99" i="1"/>
  <c r="L96" i="1" s="1"/>
  <c r="L95" i="1" s="1"/>
  <c r="L94" i="1" s="1"/>
  <c r="K99" i="1"/>
  <c r="J99" i="1"/>
  <c r="J96" i="1" s="1"/>
  <c r="J95" i="1" s="1"/>
  <c r="J94" i="1" s="1"/>
  <c r="X98" i="1"/>
  <c r="S98" i="1"/>
  <c r="N98" i="1"/>
  <c r="I98" i="1"/>
  <c r="X97" i="1"/>
  <c r="S97" i="1"/>
  <c r="N97" i="1"/>
  <c r="I97" i="1"/>
  <c r="Z96" i="1"/>
  <c r="Z95" i="1" s="1"/>
  <c r="Z94" i="1" s="1"/>
  <c r="Y96" i="1"/>
  <c r="Y95" i="1" s="1"/>
  <c r="Y94" i="1" s="1"/>
  <c r="U96" i="1"/>
  <c r="R96" i="1"/>
  <c r="R95" i="1" s="1"/>
  <c r="R94" i="1" s="1"/>
  <c r="K96" i="1"/>
  <c r="K95" i="1" s="1"/>
  <c r="K94" i="1" s="1"/>
  <c r="U95" i="1"/>
  <c r="U94" i="1" s="1"/>
  <c r="AB93" i="1"/>
  <c r="AA93" i="1"/>
  <c r="Z93" i="1"/>
  <c r="Y93" i="1"/>
  <c r="W93" i="1"/>
  <c r="V93" i="1"/>
  <c r="U93" i="1"/>
  <c r="T93" i="1"/>
  <c r="T65" i="1" s="1"/>
  <c r="R93" i="1"/>
  <c r="Q93" i="1"/>
  <c r="P93" i="1"/>
  <c r="O93" i="1"/>
  <c r="M93" i="1"/>
  <c r="L93" i="1"/>
  <c r="K93" i="1"/>
  <c r="J93" i="1"/>
  <c r="X92" i="1"/>
  <c r="S92" i="1"/>
  <c r="S93" i="1" s="1"/>
  <c r="N92" i="1"/>
  <c r="I92" i="1"/>
  <c r="X91" i="1"/>
  <c r="X93" i="1" s="1"/>
  <c r="S91" i="1"/>
  <c r="N91" i="1"/>
  <c r="I91" i="1"/>
  <c r="I93" i="1" s="1"/>
  <c r="AB90" i="1"/>
  <c r="AA90" i="1"/>
  <c r="Z90" i="1"/>
  <c r="Y90" i="1"/>
  <c r="W90" i="1"/>
  <c r="V90" i="1"/>
  <c r="U90" i="1"/>
  <c r="T90" i="1"/>
  <c r="R90" i="1"/>
  <c r="Q90" i="1"/>
  <c r="P90" i="1"/>
  <c r="O90" i="1"/>
  <c r="M90" i="1"/>
  <c r="L90" i="1"/>
  <c r="K90" i="1"/>
  <c r="J90" i="1"/>
  <c r="X89" i="1"/>
  <c r="X90" i="1" s="1"/>
  <c r="S89" i="1"/>
  <c r="S90" i="1" s="1"/>
  <c r="N89" i="1"/>
  <c r="N90" i="1" s="1"/>
  <c r="I89" i="1"/>
  <c r="I90" i="1" s="1"/>
  <c r="AB88" i="1"/>
  <c r="AA88" i="1"/>
  <c r="Z88" i="1"/>
  <c r="Y88" i="1"/>
  <c r="X88" i="1"/>
  <c r="W88" i="1"/>
  <c r="V88" i="1"/>
  <c r="U88" i="1"/>
  <c r="T88" i="1"/>
  <c r="S88" i="1"/>
  <c r="R88" i="1"/>
  <c r="Q88" i="1"/>
  <c r="P88" i="1"/>
  <c r="O88" i="1"/>
  <c r="M88" i="1"/>
  <c r="L88" i="1"/>
  <c r="K88" i="1"/>
  <c r="J88" i="1"/>
  <c r="S87" i="1"/>
  <c r="N87" i="1"/>
  <c r="N88" i="1" s="1"/>
  <c r="I87" i="1"/>
  <c r="I88" i="1" s="1"/>
  <c r="AB86" i="1"/>
  <c r="AA86" i="1"/>
  <c r="Z86" i="1"/>
  <c r="Y86" i="1"/>
  <c r="X86" i="1"/>
  <c r="W86" i="1"/>
  <c r="V86" i="1"/>
  <c r="U86" i="1"/>
  <c r="T86" i="1"/>
  <c r="R86" i="1"/>
  <c r="Q86" i="1"/>
  <c r="P86" i="1"/>
  <c r="O86" i="1"/>
  <c r="O65" i="1" s="1"/>
  <c r="M86" i="1"/>
  <c r="L86" i="1"/>
  <c r="K86" i="1"/>
  <c r="J86" i="1"/>
  <c r="X85" i="1"/>
  <c r="S85" i="1"/>
  <c r="S86" i="1" s="1"/>
  <c r="N85" i="1"/>
  <c r="N86" i="1" s="1"/>
  <c r="I85" i="1"/>
  <c r="I86" i="1" s="1"/>
  <c r="AB84" i="1"/>
  <c r="AA84" i="1"/>
  <c r="Z84" i="1"/>
  <c r="Y84" i="1"/>
  <c r="W84" i="1"/>
  <c r="V84" i="1"/>
  <c r="U84" i="1"/>
  <c r="T84" i="1"/>
  <c r="R84" i="1"/>
  <c r="Q84" i="1"/>
  <c r="P84" i="1"/>
  <c r="O84" i="1"/>
  <c r="M84" i="1"/>
  <c r="L84" i="1"/>
  <c r="K84" i="1"/>
  <c r="J84" i="1"/>
  <c r="X83" i="1"/>
  <c r="S83" i="1"/>
  <c r="N83" i="1"/>
  <c r="I83" i="1"/>
  <c r="X82" i="1"/>
  <c r="S82" i="1"/>
  <c r="N82" i="1"/>
  <c r="I82" i="1"/>
  <c r="X81" i="1"/>
  <c r="S81" i="1"/>
  <c r="N81" i="1"/>
  <c r="I81" i="1"/>
  <c r="X80" i="1"/>
  <c r="S80" i="1"/>
  <c r="N80" i="1"/>
  <c r="I80" i="1"/>
  <c r="X79" i="1"/>
  <c r="S79" i="1"/>
  <c r="N79" i="1"/>
  <c r="I79" i="1"/>
  <c r="X78" i="1"/>
  <c r="S78" i="1"/>
  <c r="N78" i="1"/>
  <c r="I78" i="1"/>
  <c r="X77" i="1"/>
  <c r="S77" i="1"/>
  <c r="N77" i="1"/>
  <c r="I77" i="1"/>
  <c r="X76" i="1"/>
  <c r="S76" i="1"/>
  <c r="N76" i="1"/>
  <c r="I76" i="1"/>
  <c r="X75" i="1"/>
  <c r="X84" i="1" s="1"/>
  <c r="S75" i="1"/>
  <c r="N75" i="1"/>
  <c r="I75" i="1"/>
  <c r="X74" i="1"/>
  <c r="S74" i="1"/>
  <c r="N74" i="1"/>
  <c r="I74" i="1"/>
  <c r="AB73" i="1"/>
  <c r="AA73" i="1"/>
  <c r="Z73" i="1"/>
  <c r="Y73" i="1"/>
  <c r="W73" i="1"/>
  <c r="V73" i="1"/>
  <c r="U73" i="1"/>
  <c r="T73" i="1"/>
  <c r="R73" i="1"/>
  <c r="Q73" i="1"/>
  <c r="P73" i="1"/>
  <c r="O73" i="1"/>
  <c r="M73" i="1"/>
  <c r="L73" i="1"/>
  <c r="K73" i="1"/>
  <c r="J73" i="1"/>
  <c r="X72" i="1"/>
  <c r="S72" i="1"/>
  <c r="N72" i="1"/>
  <c r="I72" i="1"/>
  <c r="I73" i="1" s="1"/>
  <c r="X71" i="1"/>
  <c r="S71" i="1"/>
  <c r="N71" i="1"/>
  <c r="N73" i="1" s="1"/>
  <c r="I71" i="1"/>
  <c r="AB70" i="1"/>
  <c r="AA70" i="1"/>
  <c r="Z70" i="1"/>
  <c r="Y70" i="1"/>
  <c r="W70" i="1"/>
  <c r="V70" i="1"/>
  <c r="U70" i="1"/>
  <c r="T70" i="1"/>
  <c r="R70" i="1"/>
  <c r="R65" i="1" s="1"/>
  <c r="Q70" i="1"/>
  <c r="P70" i="1"/>
  <c r="P65" i="1" s="1"/>
  <c r="O70" i="1"/>
  <c r="M70" i="1"/>
  <c r="L70" i="1"/>
  <c r="K70" i="1"/>
  <c r="J70" i="1"/>
  <c r="X69" i="1"/>
  <c r="S69" i="1"/>
  <c r="N69" i="1"/>
  <c r="I69" i="1"/>
  <c r="X68" i="1"/>
  <c r="S68" i="1"/>
  <c r="N68" i="1"/>
  <c r="I68" i="1"/>
  <c r="X67" i="1"/>
  <c r="S67" i="1"/>
  <c r="N67" i="1"/>
  <c r="I67" i="1"/>
  <c r="I70" i="1" s="1"/>
  <c r="X66" i="1"/>
  <c r="S66" i="1"/>
  <c r="N66" i="1"/>
  <c r="N70" i="1" s="1"/>
  <c r="I66" i="1"/>
  <c r="AB65" i="1"/>
  <c r="AA65" i="1"/>
  <c r="AB64" i="1"/>
  <c r="AA64" i="1"/>
  <c r="Z64" i="1"/>
  <c r="Y64" i="1"/>
  <c r="W64" i="1"/>
  <c r="V64" i="1"/>
  <c r="U64" i="1"/>
  <c r="T64" i="1"/>
  <c r="R64" i="1"/>
  <c r="Q64" i="1"/>
  <c r="P64" i="1"/>
  <c r="O64" i="1"/>
  <c r="M64" i="1"/>
  <c r="L64" i="1"/>
  <c r="K64" i="1"/>
  <c r="J64" i="1"/>
  <c r="X63" i="1"/>
  <c r="X64" i="1" s="1"/>
  <c r="S63" i="1"/>
  <c r="S64" i="1" s="1"/>
  <c r="N63" i="1"/>
  <c r="N64" i="1" s="1"/>
  <c r="I63" i="1"/>
  <c r="I64" i="1" s="1"/>
  <c r="AB62" i="1"/>
  <c r="AA62" i="1"/>
  <c r="Z62" i="1"/>
  <c r="Y62" i="1"/>
  <c r="W62" i="1"/>
  <c r="V62" i="1"/>
  <c r="U62" i="1"/>
  <c r="T62" i="1"/>
  <c r="R62" i="1"/>
  <c r="Q62" i="1"/>
  <c r="P62" i="1"/>
  <c r="O62" i="1"/>
  <c r="N62" i="1"/>
  <c r="M62" i="1"/>
  <c r="L62" i="1"/>
  <c r="K62" i="1"/>
  <c r="J62" i="1"/>
  <c r="X61" i="1"/>
  <c r="X62" i="1" s="1"/>
  <c r="S61" i="1"/>
  <c r="S62" i="1" s="1"/>
  <c r="N61" i="1"/>
  <c r="I61" i="1"/>
  <c r="I62" i="1" s="1"/>
  <c r="AB60" i="1"/>
  <c r="AA60" i="1"/>
  <c r="Z60" i="1"/>
  <c r="Y60" i="1"/>
  <c r="W60" i="1"/>
  <c r="V60" i="1"/>
  <c r="U60" i="1"/>
  <c r="T60" i="1"/>
  <c r="R60" i="1"/>
  <c r="Q60" i="1"/>
  <c r="P60" i="1"/>
  <c r="O60" i="1"/>
  <c r="M60" i="1"/>
  <c r="L60" i="1"/>
  <c r="K60" i="1"/>
  <c r="J60" i="1"/>
  <c r="X59" i="1"/>
  <c r="S59" i="1"/>
  <c r="N59" i="1"/>
  <c r="I59" i="1"/>
  <c r="X58" i="1"/>
  <c r="S58" i="1"/>
  <c r="N58" i="1"/>
  <c r="N60" i="1" s="1"/>
  <c r="I58" i="1"/>
  <c r="X57" i="1"/>
  <c r="S57" i="1"/>
  <c r="S60" i="1" s="1"/>
  <c r="N57" i="1"/>
  <c r="I57" i="1"/>
  <c r="AB56" i="1"/>
  <c r="AA56" i="1"/>
  <c r="Z56" i="1"/>
  <c r="Y56" i="1"/>
  <c r="W56" i="1"/>
  <c r="V56" i="1"/>
  <c r="U56" i="1"/>
  <c r="T56" i="1"/>
  <c r="R56" i="1"/>
  <c r="R47" i="1" s="1"/>
  <c r="Q56" i="1"/>
  <c r="P56" i="1"/>
  <c r="O56" i="1"/>
  <c r="M56" i="1"/>
  <c r="L56" i="1"/>
  <c r="K56" i="1"/>
  <c r="J56" i="1"/>
  <c r="X55" i="1"/>
  <c r="X56" i="1" s="1"/>
  <c r="S55" i="1"/>
  <c r="N55" i="1"/>
  <c r="I55" i="1"/>
  <c r="X54" i="1"/>
  <c r="S54" i="1"/>
  <c r="N54" i="1"/>
  <c r="I54" i="1"/>
  <c r="AB53" i="1"/>
  <c r="AB47" i="1" s="1"/>
  <c r="AA53" i="1"/>
  <c r="Z53" i="1"/>
  <c r="Y53" i="1"/>
  <c r="W53" i="1"/>
  <c r="V53" i="1"/>
  <c r="U53" i="1"/>
  <c r="T53" i="1"/>
  <c r="R53" i="1"/>
  <c r="Q53" i="1"/>
  <c r="P53" i="1"/>
  <c r="P47" i="1" s="1"/>
  <c r="O53" i="1"/>
  <c r="M53" i="1"/>
  <c r="L53" i="1"/>
  <c r="K53" i="1"/>
  <c r="J53" i="1"/>
  <c r="X52" i="1"/>
  <c r="X53" i="1" s="1"/>
  <c r="S52" i="1"/>
  <c r="S53" i="1" s="1"/>
  <c r="N52" i="1"/>
  <c r="N53" i="1" s="1"/>
  <c r="I52" i="1"/>
  <c r="I53" i="1" s="1"/>
  <c r="AB51" i="1"/>
  <c r="AA51" i="1"/>
  <c r="Z51" i="1"/>
  <c r="Z47" i="1" s="1"/>
  <c r="Y51" i="1"/>
  <c r="W51" i="1"/>
  <c r="W47" i="1" s="1"/>
  <c r="V51" i="1"/>
  <c r="U51" i="1"/>
  <c r="T51" i="1"/>
  <c r="R51" i="1"/>
  <c r="Q51" i="1"/>
  <c r="Q47" i="1" s="1"/>
  <c r="P51" i="1"/>
  <c r="O51" i="1"/>
  <c r="N51" i="1"/>
  <c r="M51" i="1"/>
  <c r="L51" i="1"/>
  <c r="K51" i="1"/>
  <c r="J51" i="1"/>
  <c r="X50" i="1"/>
  <c r="X51" i="1" s="1"/>
  <c r="S50" i="1"/>
  <c r="S51" i="1" s="1"/>
  <c r="N50" i="1"/>
  <c r="I50" i="1"/>
  <c r="I51" i="1" s="1"/>
  <c r="AB49" i="1"/>
  <c r="AA49" i="1"/>
  <c r="Z49" i="1"/>
  <c r="Y49" i="1"/>
  <c r="X49" i="1"/>
  <c r="W49" i="1"/>
  <c r="V49" i="1"/>
  <c r="U49" i="1"/>
  <c r="U47" i="1" s="1"/>
  <c r="T49" i="1"/>
  <c r="R49" i="1"/>
  <c r="Q49" i="1"/>
  <c r="P49" i="1"/>
  <c r="O49" i="1"/>
  <c r="O47" i="1" s="1"/>
  <c r="M49" i="1"/>
  <c r="L49" i="1"/>
  <c r="L47" i="1" s="1"/>
  <c r="K49" i="1"/>
  <c r="J49" i="1"/>
  <c r="X48" i="1"/>
  <c r="S48" i="1"/>
  <c r="S49" i="1" s="1"/>
  <c r="N48" i="1"/>
  <c r="N49" i="1" s="1"/>
  <c r="I48" i="1"/>
  <c r="I49" i="1" s="1"/>
  <c r="AA47" i="1"/>
  <c r="K47" i="1"/>
  <c r="AB46" i="1"/>
  <c r="AA46" i="1"/>
  <c r="AA44" i="1" s="1"/>
  <c r="Z46" i="1"/>
  <c r="Y46" i="1"/>
  <c r="W46" i="1"/>
  <c r="W44" i="1" s="1"/>
  <c r="V46" i="1"/>
  <c r="U46" i="1"/>
  <c r="U44" i="1" s="1"/>
  <c r="T46" i="1"/>
  <c r="T44" i="1" s="1"/>
  <c r="R46" i="1"/>
  <c r="Q46" i="1"/>
  <c r="Q44" i="1" s="1"/>
  <c r="P46" i="1"/>
  <c r="O46" i="1"/>
  <c r="M46" i="1"/>
  <c r="M44" i="1" s="1"/>
  <c r="L46" i="1"/>
  <c r="K46" i="1"/>
  <c r="K44" i="1" s="1"/>
  <c r="J46" i="1"/>
  <c r="J44" i="1" s="1"/>
  <c r="X45" i="1"/>
  <c r="X46" i="1" s="1"/>
  <c r="X44" i="1" s="1"/>
  <c r="S45" i="1"/>
  <c r="S46" i="1" s="1"/>
  <c r="S44" i="1" s="1"/>
  <c r="N45" i="1"/>
  <c r="N46" i="1" s="1"/>
  <c r="N44" i="1" s="1"/>
  <c r="I45" i="1"/>
  <c r="I46" i="1" s="1"/>
  <c r="I44" i="1" s="1"/>
  <c r="AB44" i="1"/>
  <c r="Z44" i="1"/>
  <c r="Y44" i="1"/>
  <c r="V44" i="1"/>
  <c r="R44" i="1"/>
  <c r="P44" i="1"/>
  <c r="O44" i="1"/>
  <c r="L44" i="1"/>
  <c r="AB43" i="1"/>
  <c r="AA43" i="1"/>
  <c r="Z43" i="1"/>
  <c r="Y43" i="1"/>
  <c r="W43" i="1"/>
  <c r="V43" i="1"/>
  <c r="U43" i="1"/>
  <c r="T43" i="1"/>
  <c r="R43" i="1"/>
  <c r="Q43" i="1"/>
  <c r="P43" i="1"/>
  <c r="O43" i="1"/>
  <c r="M43" i="1"/>
  <c r="L43" i="1"/>
  <c r="K43" i="1"/>
  <c r="J43" i="1"/>
  <c r="X42" i="1"/>
  <c r="S42" i="1"/>
  <c r="N42" i="1"/>
  <c r="I42" i="1"/>
  <c r="X41" i="1"/>
  <c r="S41" i="1"/>
  <c r="N41" i="1"/>
  <c r="I41" i="1"/>
  <c r="X40" i="1"/>
  <c r="S40" i="1"/>
  <c r="N40" i="1"/>
  <c r="I40" i="1"/>
  <c r="X39" i="1"/>
  <c r="S39" i="1"/>
  <c r="N39" i="1"/>
  <c r="I39" i="1"/>
  <c r="X38" i="1"/>
  <c r="S38" i="1"/>
  <c r="N38" i="1"/>
  <c r="N43" i="1" s="1"/>
  <c r="I38" i="1"/>
  <c r="X37" i="1"/>
  <c r="S37" i="1"/>
  <c r="S43" i="1" s="1"/>
  <c r="N37" i="1"/>
  <c r="I37" i="1"/>
  <c r="AB36" i="1"/>
  <c r="AA36" i="1"/>
  <c r="Z36" i="1"/>
  <c r="Y36" i="1"/>
  <c r="W36" i="1"/>
  <c r="V36" i="1"/>
  <c r="U36" i="1"/>
  <c r="T36" i="1"/>
  <c r="R36" i="1"/>
  <c r="Q36" i="1"/>
  <c r="P36" i="1"/>
  <c r="O36" i="1"/>
  <c r="M36" i="1"/>
  <c r="L36" i="1"/>
  <c r="K36" i="1"/>
  <c r="J36" i="1"/>
  <c r="X35" i="1"/>
  <c r="S35" i="1"/>
  <c r="N35" i="1"/>
  <c r="I35" i="1"/>
  <c r="X34" i="1"/>
  <c r="S34" i="1"/>
  <c r="N34" i="1"/>
  <c r="I34" i="1"/>
  <c r="X33" i="1"/>
  <c r="X36" i="1" s="1"/>
  <c r="S33" i="1"/>
  <c r="N33" i="1"/>
  <c r="I33" i="1"/>
  <c r="X32" i="1"/>
  <c r="S32" i="1"/>
  <c r="S36" i="1" s="1"/>
  <c r="N32" i="1"/>
  <c r="I32" i="1"/>
  <c r="AB31" i="1"/>
  <c r="AA31" i="1"/>
  <c r="Z31" i="1"/>
  <c r="Y31" i="1"/>
  <c r="Y14" i="1" s="1"/>
  <c r="W31" i="1"/>
  <c r="V31" i="1"/>
  <c r="U31" i="1"/>
  <c r="T31" i="1"/>
  <c r="T14" i="1" s="1"/>
  <c r="R31" i="1"/>
  <c r="Q31" i="1"/>
  <c r="P31" i="1"/>
  <c r="O31" i="1"/>
  <c r="M31" i="1"/>
  <c r="L31" i="1"/>
  <c r="K31" i="1"/>
  <c r="J31" i="1"/>
  <c r="X30" i="1"/>
  <c r="X31" i="1" s="1"/>
  <c r="S30" i="1"/>
  <c r="S31" i="1" s="1"/>
  <c r="N30" i="1"/>
  <c r="N31" i="1" s="1"/>
  <c r="I30" i="1"/>
  <c r="I31" i="1" s="1"/>
  <c r="AB29" i="1"/>
  <c r="AA29" i="1"/>
  <c r="Z29" i="1"/>
  <c r="Y29" i="1"/>
  <c r="W29" i="1"/>
  <c r="V29" i="1"/>
  <c r="U29" i="1"/>
  <c r="T29" i="1"/>
  <c r="R29" i="1"/>
  <c r="Q29" i="1"/>
  <c r="P29" i="1"/>
  <c r="O29" i="1"/>
  <c r="M29" i="1"/>
  <c r="M14" i="1" s="1"/>
  <c r="L29" i="1"/>
  <c r="K29" i="1"/>
  <c r="J29" i="1"/>
  <c r="X28" i="1"/>
  <c r="S28" i="1"/>
  <c r="N28" i="1"/>
  <c r="I28" i="1"/>
  <c r="X27" i="1"/>
  <c r="S27" i="1"/>
  <c r="N27" i="1"/>
  <c r="I27" i="1"/>
  <c r="X26" i="1"/>
  <c r="S26" i="1"/>
  <c r="N26" i="1"/>
  <c r="I26" i="1"/>
  <c r="X25" i="1"/>
  <c r="S25" i="1"/>
  <c r="N25" i="1"/>
  <c r="I25" i="1"/>
  <c r="X24" i="1"/>
  <c r="S24" i="1"/>
  <c r="N24" i="1"/>
  <c r="N29" i="1" s="1"/>
  <c r="I24" i="1"/>
  <c r="X23" i="1"/>
  <c r="X29" i="1" s="1"/>
  <c r="S23" i="1"/>
  <c r="N23" i="1"/>
  <c r="I23" i="1"/>
  <c r="X22" i="1"/>
  <c r="S22" i="1"/>
  <c r="N22" i="1"/>
  <c r="I22" i="1"/>
  <c r="AB21" i="1"/>
  <c r="AA21" i="1"/>
  <c r="Z21" i="1"/>
  <c r="Y21" i="1"/>
  <c r="W21" i="1"/>
  <c r="V21" i="1"/>
  <c r="U21" i="1"/>
  <c r="U14" i="1" s="1"/>
  <c r="T21" i="1"/>
  <c r="R21" i="1"/>
  <c r="Q21" i="1"/>
  <c r="Q14" i="1" s="1"/>
  <c r="P21" i="1"/>
  <c r="O21" i="1"/>
  <c r="M21" i="1"/>
  <c r="L21" i="1"/>
  <c r="L14" i="1" s="1"/>
  <c r="K21" i="1"/>
  <c r="K14" i="1" s="1"/>
  <c r="J21" i="1"/>
  <c r="X20" i="1"/>
  <c r="S20" i="1"/>
  <c r="N20" i="1"/>
  <c r="I20" i="1"/>
  <c r="X19" i="1"/>
  <c r="S19" i="1"/>
  <c r="N19" i="1"/>
  <c r="I19" i="1"/>
  <c r="X18" i="1"/>
  <c r="S18" i="1"/>
  <c r="N18" i="1"/>
  <c r="I18" i="1"/>
  <c r="X17" i="1"/>
  <c r="S17" i="1"/>
  <c r="N17" i="1"/>
  <c r="I17" i="1"/>
  <c r="X16" i="1"/>
  <c r="S16" i="1"/>
  <c r="N16" i="1"/>
  <c r="I16" i="1"/>
  <c r="X15" i="1"/>
  <c r="S15" i="1"/>
  <c r="N15" i="1"/>
  <c r="I15" i="1"/>
  <c r="V14" i="1"/>
  <c r="J14" i="1"/>
  <c r="AB14" i="1" l="1"/>
  <c r="AB110" i="1" s="1"/>
  <c r="AB111" i="1" s="1"/>
  <c r="I21" i="1"/>
  <c r="I29" i="1"/>
  <c r="AA14" i="1"/>
  <c r="S56" i="1"/>
  <c r="J65" i="1"/>
  <c r="I84" i="1"/>
  <c r="Y65" i="1"/>
  <c r="Y110" i="1" s="1"/>
  <c r="Y111" i="1" s="1"/>
  <c r="N99" i="1"/>
  <c r="N96" i="1" s="1"/>
  <c r="N95" i="1" s="1"/>
  <c r="N94" i="1" s="1"/>
  <c r="K65" i="1"/>
  <c r="K110" i="1" s="1"/>
  <c r="K111" i="1" s="1"/>
  <c r="N84" i="1"/>
  <c r="S29" i="1"/>
  <c r="I56" i="1"/>
  <c r="I60" i="1"/>
  <c r="S70" i="1"/>
  <c r="S73" i="1"/>
  <c r="S65" i="1" s="1"/>
  <c r="S110" i="1" s="1"/>
  <c r="S111" i="1" s="1"/>
  <c r="L65" i="1"/>
  <c r="L110" i="1" s="1"/>
  <c r="L111" i="1" s="1"/>
  <c r="V65" i="1"/>
  <c r="S84" i="1"/>
  <c r="N93" i="1"/>
  <c r="U65" i="1"/>
  <c r="X99" i="1"/>
  <c r="X96" i="1" s="1"/>
  <c r="X95" i="1" s="1"/>
  <c r="X94" i="1" s="1"/>
  <c r="R14" i="1"/>
  <c r="R110" i="1" s="1"/>
  <c r="R111" i="1" s="1"/>
  <c r="S21" i="1"/>
  <c r="S14" i="1" s="1"/>
  <c r="I36" i="1"/>
  <c r="I43" i="1"/>
  <c r="S47" i="1"/>
  <c r="J47" i="1"/>
  <c r="T47" i="1"/>
  <c r="T110" i="1" s="1"/>
  <c r="T111" i="1" s="1"/>
  <c r="X21" i="1"/>
  <c r="X14" i="1" s="1"/>
  <c r="W14" i="1"/>
  <c r="W110" i="1" s="1"/>
  <c r="W111" i="1" s="1"/>
  <c r="N36" i="1"/>
  <c r="N56" i="1"/>
  <c r="N47" i="1" s="1"/>
  <c r="X70" i="1"/>
  <c r="X65" i="1" s="1"/>
  <c r="X73" i="1"/>
  <c r="W65" i="1"/>
  <c r="I99" i="1"/>
  <c r="I96" i="1" s="1"/>
  <c r="I95" i="1" s="1"/>
  <c r="I94" i="1" s="1"/>
  <c r="V47" i="1"/>
  <c r="I65" i="1"/>
  <c r="M65" i="1"/>
  <c r="M110" i="1" s="1"/>
  <c r="M111" i="1" s="1"/>
  <c r="N21" i="1"/>
  <c r="N14" i="1" s="1"/>
  <c r="P14" i="1"/>
  <c r="Z14" i="1"/>
  <c r="X43" i="1"/>
  <c r="M47" i="1"/>
  <c r="X60" i="1"/>
  <c r="X47" i="1" s="1"/>
  <c r="Z65" i="1"/>
  <c r="S99" i="1"/>
  <c r="S96" i="1" s="1"/>
  <c r="S95" i="1" s="1"/>
  <c r="S94" i="1" s="1"/>
  <c r="N108" i="1"/>
  <c r="N102" i="1" s="1"/>
  <c r="N101" i="1" s="1"/>
  <c r="N100" i="1" s="1"/>
  <c r="O14" i="1"/>
  <c r="Y47" i="1"/>
  <c r="Q65" i="1"/>
  <c r="X108" i="1"/>
  <c r="X102" i="1" s="1"/>
  <c r="X101" i="1" s="1"/>
  <c r="X100" i="1" s="1"/>
  <c r="I47" i="1"/>
  <c r="Z110" i="1"/>
  <c r="Z111" i="1" s="1"/>
  <c r="O110" i="1"/>
  <c r="O111" i="1" s="1"/>
  <c r="AA110" i="1"/>
  <c r="AA111" i="1" s="1"/>
  <c r="V110" i="1"/>
  <c r="V111" i="1" s="1"/>
  <c r="U110" i="1"/>
  <c r="U111" i="1" s="1"/>
  <c r="P110" i="1"/>
  <c r="P111" i="1" s="1"/>
  <c r="J110" i="1"/>
  <c r="J111" i="1" s="1"/>
  <c r="N65" i="1"/>
  <c r="Q110" i="1"/>
  <c r="Q111" i="1" s="1"/>
  <c r="X110" i="1" l="1"/>
  <c r="X111" i="1" s="1"/>
  <c r="I14" i="1"/>
  <c r="I110" i="1" s="1"/>
  <c r="I111" i="1" s="1"/>
  <c r="N110" i="1"/>
  <c r="N111" i="1" s="1"/>
</calcChain>
</file>

<file path=xl/sharedStrings.xml><?xml version="1.0" encoding="utf-8"?>
<sst xmlns="http://schemas.openxmlformats.org/spreadsheetml/2006/main" count="300" uniqueCount="152">
  <si>
    <t/>
  </si>
  <si>
    <t>Реестр расходных обязательств субъекта Российской Федерации</t>
  </si>
  <si>
    <t>на 1 марта 2025 г.</t>
  </si>
  <si>
    <t>Финансовый орган субъекта Российской Федерации</t>
  </si>
  <si>
    <t>Наименование бюджета</t>
  </si>
  <si>
    <t>Единица измерения: тыс руб (с точностью до первого десятичного знака)</t>
  </si>
  <si>
    <t>Наименование полномочия, расходного обязательства</t>
  </si>
  <si>
    <t>Код направления расхода (5 последних знаков КЦСР)</t>
  </si>
  <si>
    <t>Вид расхода</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</si>
  <si>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</si>
  <si>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</si>
  <si>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плановый 2026 г</t>
  </si>
  <si>
    <t>плановый 2027 г</t>
  </si>
  <si>
    <t>Код расхода по БК</t>
  </si>
  <si>
    <t>Код строки</t>
  </si>
  <si>
    <t>Раздел</t>
  </si>
  <si>
    <t>Подраздел</t>
  </si>
  <si>
    <t>Всего</t>
  </si>
  <si>
    <t xml:space="preserve">в т.ч. за счет целевых средств федерального бюджета </t>
  </si>
  <si>
    <t>в т.ч. за счет целевых средств регионального бюджета</t>
  </si>
  <si>
    <t>в т.ч. за счет прочих безвозмездных поступлений, включая средства Фондов</t>
  </si>
  <si>
    <t>в т.ч. за счет средств местных бюджетов</t>
  </si>
  <si>
    <t>в т.ч. за счет целевых средств федерального бюджета</t>
  </si>
  <si>
    <t>1</t>
  </si>
  <si>
    <t>2</t>
  </si>
  <si>
    <t>5. Расходные обязательства, возникшие в результате принятия нормативных правовых актов сельского поселения, заключения договоров (соглашений), всего из них:</t>
  </si>
  <si>
    <t>6500</t>
  </si>
  <si>
    <t>X</t>
  </si>
  <si>
    <t>5.1.1/3 владение, пользование и распоряжение имуществом, находящимся в муниципальной собственности сельского поселения</t>
  </si>
  <si>
    <t>05 01</t>
  </si>
  <si>
    <t>09602</t>
  </si>
  <si>
    <t>S9602</t>
  </si>
  <si>
    <t>01  13</t>
  </si>
  <si>
    <t>76100С1404</t>
  </si>
  <si>
    <r>
      <t>244</t>
    </r>
    <r>
      <rPr>
        <b/>
        <sz val="10"/>
        <color rgb="FFFF0000"/>
        <rFont val="Times New Roman"/>
        <family val="1"/>
        <charset val="204"/>
      </rPr>
      <t>(226)</t>
    </r>
  </si>
  <si>
    <t>04 12</t>
  </si>
  <si>
    <t>С1416</t>
  </si>
  <si>
    <t>С1468</t>
  </si>
  <si>
    <t>05  02</t>
  </si>
  <si>
    <t>С1431</t>
  </si>
  <si>
    <t>Итого</t>
  </si>
  <si>
    <t>5.1.1.4. обеспечение первичных мер пожарной безопасности в границах населенных пунктов сельского поселения</t>
  </si>
  <si>
    <t>6506</t>
  </si>
  <si>
    <t xml:space="preserve">01    11
</t>
  </si>
  <si>
    <t>С1403</t>
  </si>
  <si>
    <t xml:space="preserve">03    10
</t>
  </si>
  <si>
    <t>С1460</t>
  </si>
  <si>
    <t>С1413</t>
  </si>
  <si>
    <t>С1415</t>
  </si>
  <si>
    <t>03 14</t>
  </si>
  <si>
    <t>С1435</t>
  </si>
  <si>
    <t>01 13</t>
  </si>
  <si>
    <t>5.1.1.6. создание условий для организации досуга и обеспечения жителей сельского поселения услугами организаций культуры</t>
  </si>
  <si>
    <t>6508</t>
  </si>
  <si>
    <t xml:space="preserve">08    01
</t>
  </si>
  <si>
    <t>С1463</t>
  </si>
  <si>
    <t>5.1.1.7. обеспечение условий для развития на территории сельского поселения физической культуры, школьного спорта и массового спорта</t>
  </si>
  <si>
    <t>6509</t>
  </si>
  <si>
    <t xml:space="preserve">11    02
</t>
  </si>
  <si>
    <t>С1401</t>
  </si>
  <si>
    <t>5.1.1.11. организация благоустройства территории сельского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</si>
  <si>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6513</t>
  </si>
  <si>
    <t xml:space="preserve">05    03
</t>
  </si>
  <si>
    <t>С1457</t>
  </si>
  <si>
    <t>С1433</t>
  </si>
  <si>
    <t>C5550</t>
  </si>
  <si>
    <t>L5760</t>
  </si>
  <si>
    <t>С5760</t>
  </si>
  <si>
    <t>5.1.1.  в случаях закрепления законом субъекта Российской Федерации за сельскими поселениями вопросов местного значения  из числа вопросов местного значения городского поселения, предусмотренных частью 1 статьи 14 Федерального закона от 6 октября 2003 г. № 131-ФЗ «Об общих принципах организации местного самоуправления в Российской Федерации», всего</t>
  </si>
  <si>
    <t>5.1.2.12. участие в предупреждении и ликвидации последствий чрезвычайных ситуаций в границах сельского поселения</t>
  </si>
  <si>
    <t>6612</t>
  </si>
  <si>
    <t xml:space="preserve">03    09
</t>
  </si>
  <si>
    <t>5.1.3. в случаях заключения соглашения с органами местного самоуправления муниципального района о передаче сельскому поселению осуществления части своих полномочий по решению вопросов местного значения муниципального района, всего</t>
  </si>
  <si>
    <t>6700</t>
  </si>
  <si>
    <t>5.1.3.31. сохранение, использование и популяризация объектов культурного наследия (памятников истории и культуры), находящихся в собственности муниципального района, охрана объектов культурного наследия (памятников истории и культуры) местного (муниципального) значения, расположенных на территории муниципального района</t>
  </si>
  <si>
    <t>6731</t>
  </si>
  <si>
    <t xml:space="preserve">08    04
</t>
  </si>
  <si>
    <t>П1443</t>
  </si>
  <si>
    <t xml:space="preserve">5.1.1.1.  содействие развитию малого и среднего предпринимательства </t>
  </si>
  <si>
    <t>С1405</t>
  </si>
  <si>
    <t>5.1.3.51 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</si>
  <si>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05 02</t>
  </si>
  <si>
    <t>П1431</t>
  </si>
  <si>
    <t>5.1.3.52.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</si>
  <si>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6752</t>
  </si>
  <si>
    <t xml:space="preserve">04    09
</t>
  </si>
  <si>
    <t>П1423</t>
  </si>
  <si>
    <t>П1424</t>
  </si>
  <si>
    <t>5.1.3.68. утверждение генеральных планов сельского поселения, правил землепользования и застройки, утверждение подготовленной на основе генеральных планов сельского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сельского поселения, утверждение местных нормативов градостроительного проектирования сельских поселений, резервирование земель и изъятие земельных участков в границах сельского поселения для муниципальных нужд, осуществление муниципального земельного контроля в границах сельского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</si>
  <si>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 xml:space="preserve">04    12
</t>
  </si>
  <si>
    <t>S3600</t>
  </si>
  <si>
    <t>П1416</t>
  </si>
  <si>
    <t>5.1.3.78.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</si>
  <si>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6778</t>
  </si>
  <si>
    <t xml:space="preserve">01    04
</t>
  </si>
  <si>
    <t>П1490</t>
  </si>
  <si>
    <t>5.1.3.79.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</si>
  <si>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6779</t>
  </si>
  <si>
    <t xml:space="preserve">01    04
</t>
  </si>
  <si>
    <t>5.2.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полномочий органов местного самоуправления сельского поселения по решению вопросов местного значения сельского поселения,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</si>
  <si>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6800</t>
  </si>
  <si>
    <t>5.2.1.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</si>
  <si>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6801</t>
  </si>
  <si>
    <t xml:space="preserve">01    02
</t>
  </si>
  <si>
    <t>С1402</t>
  </si>
  <si>
    <t>01   04</t>
  </si>
  <si>
    <t>5.2.2.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</si>
  <si>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6802</t>
  </si>
  <si>
    <t>01  04</t>
  </si>
  <si>
    <t>5.2.8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</si>
  <si>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 xml:space="preserve">01  13 </t>
  </si>
  <si>
    <r>
      <t xml:space="preserve">С1439     </t>
    </r>
    <r>
      <rPr>
        <b/>
        <sz val="10"/>
        <color rgb="FFFF0000"/>
        <rFont val="Times New Roman"/>
        <family val="1"/>
        <charset val="204"/>
      </rPr>
      <t>(публикация СМИ)</t>
    </r>
  </si>
  <si>
    <t>С1493</t>
  </si>
  <si>
    <t>С1404</t>
  </si>
  <si>
    <t>242,244             (без 226)</t>
  </si>
  <si>
    <t>09102 С1437</t>
  </si>
  <si>
    <t>5.2.19  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</si>
  <si>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r>
      <t xml:space="preserve">09101 С1437 </t>
    </r>
    <r>
      <rPr>
        <b/>
        <sz val="10"/>
        <color rgb="FFFF0000"/>
        <rFont val="Times New Roman"/>
        <family val="1"/>
        <charset val="204"/>
      </rPr>
      <t>(организация профессионального образования и доп образования)</t>
    </r>
  </si>
  <si>
    <t>5.2.20 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</si>
  <si>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 xml:space="preserve">04  12 </t>
  </si>
  <si>
    <r>
      <t xml:space="preserve">С1434 </t>
    </r>
    <r>
      <rPr>
        <b/>
        <sz val="10"/>
        <color rgb="FFFF0000"/>
        <rFont val="Times New Roman"/>
        <family val="1"/>
        <charset val="204"/>
      </rPr>
      <t>(Энергосбережение)</t>
    </r>
  </si>
  <si>
    <t>5.2.23. предоставление доплаты за выслугу лет к трудовой пенсии муниципальным служащим за счет средств местного бюджета</t>
  </si>
  <si>
    <t>10 01</t>
  </si>
  <si>
    <t>С1445</t>
  </si>
  <si>
    <t>5.1.1.  Полномочия в рамках реализации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t>
  </si>
  <si>
    <t>С2002</t>
  </si>
  <si>
    <t>5.3.3.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</si>
  <si>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7100</t>
  </si>
  <si>
    <t>5.4.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</si>
  <si>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7300</t>
  </si>
  <si>
    <t>5.4.1. за счет субвенций, предоставленных из федерального бюджета, всего</t>
  </si>
  <si>
    <t>7301</t>
  </si>
  <si>
    <t>5.4.1.3. на осуществление воинского учета на территориях, на которых отсутствуют структурные подразделения военных комиссариатов</t>
  </si>
  <si>
    <t>7304</t>
  </si>
  <si>
    <t xml:space="preserve">02    03
</t>
  </si>
  <si>
    <t>5.6 Расходные обязательства, возникшие в результате принятия нормативных правовых актов сельского поселения, заключения соглашений, предусматривающих предоставление межбюджетных трансфертов из бюджета сельского поселения другим бюджетам бюджетной системы Российской Федерации, всего</t>
  </si>
  <si>
    <t>по предоставлению иных межбюджетных трансфертов, всего</t>
  </si>
  <si>
    <r>
      <rPr>
        <b/>
        <sz val="10"/>
        <color rgb="FF000000"/>
        <rFont val="Times New Roman"/>
        <family val="1"/>
        <charset val="204"/>
      </rPr>
      <t>5.6.2.1</t>
    </r>
    <r>
      <rPr>
        <sz val="10"/>
        <color rgb="FF000000"/>
        <rFont val="Times New Roman"/>
        <family val="1"/>
        <charset val="204"/>
      </rPr>
      <t xml:space="preserve"> бюджету муниципального района в случае заключения соглашения с органами местного самоуправления муниципального района, в состав которого входит сельское поселение, о передаче им осуществления части своих полномочий по решению вопросов местного значения, всего</t>
    </r>
  </si>
  <si>
    <t>5.6.2.1.1.</t>
  </si>
  <si>
    <t>0104</t>
  </si>
  <si>
    <t>П1492</t>
  </si>
  <si>
    <t>П1493</t>
  </si>
  <si>
    <t>0113</t>
  </si>
  <si>
    <t>П1491</t>
  </si>
  <si>
    <t>Итого поселения</t>
  </si>
  <si>
    <t xml:space="preserve"> Итого расходных обязательств муниципальных образований</t>
  </si>
  <si>
    <t>10700</t>
  </si>
  <si>
    <t>+</t>
  </si>
  <si>
    <t>ус.ут. (2,5 %)</t>
  </si>
  <si>
    <t>ус.ут. (5 %)</t>
  </si>
  <si>
    <t>ус.ут.</t>
  </si>
  <si>
    <t>БОЛЬШЕДОЛЖЕНКОВСКИЙ СЕЛЬСОВЕТ</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</si>
</sst>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04"/>
      <scheme val="minor"/>
    </font>
    <font>
      <sz val="11"/>
      <color rgb="FF000000"/>
      <name val="Calibri"/>
      <family val="2"/>
      <scheme val="minor"/>
    </font>
    <font>
      <sz val="10"/>
      <color rgb="FF000000"/>
      <name val="Times New Roman"/>
      <family val="1"/>
      <charset val="204"/>
    </font>
    <font>
      <sz val="10"/>
      <name val="Times New Roman"/>
      <family val="1"/>
      <charset val="204"/>
    </font>
    <font>
      <sz val="11"/>
      <name val="Calibri"/>
      <family val="2"/>
      <charset val="204"/>
    </font>
    <font>
      <b/>
      <sz val="10"/>
      <color rgb="FF000000"/>
      <name val="Times New Roman"/>
      <family val="1"/>
      <charset val="204"/>
    </font>
    <font>
      <b/>
      <sz val="10"/>
      <name val="Times New Roman"/>
      <family val="1"/>
      <charset val="204"/>
    </font>
    <font>
      <b/>
      <sz val="10"/>
      <color theme="1"/>
      <name val="Times New Roman"/>
      <family val="1"/>
      <charset val="204"/>
    </font>
    <font>
      <b/>
      <sz val="10"/>
      <color rgb="FFFF0000"/>
      <name val="Times New Roman"/>
      <family val="1"/>
      <charset val="204"/>
    </font>
    <font>
      <sz val="11"/>
      <color rgb="FFFF0000"/>
      <name val="Calibri"/>
      <family val="2"/>
      <charset val="204"/>
    </font>
    <font>
      <b/>
      <sz val="11"/>
      <name val="Calibri"/>
      <family val="2"/>
      <charset val="204"/>
    </font>
    <font>
      <sz val="9"/>
      <color rgb="FF000000"/>
      <name val="Arial"/>
      <family val="2"/>
      <charset val="204"/>
    </font>
    <font>
      <sz val="10"/>
      <color rgb="FF000000"/>
      <name val="Arial"/>
      <family val="2"/>
      <charset val="204"/>
    </font>
    <font>
      <sz val="7"/>
      <color rgb="FF000000"/>
      <name val="Arial"/>
      <family val="2"/>
      <charset val="204"/>
    </font>
    <font>
      <b/>
      <sz val="11"/>
      <color rgb="FFFF0000"/>
      <name val="Calibri"/>
      <family val="2"/>
      <charset val="204"/>
    </font>
    <font>
      <b/>
      <sz val="11"/>
      <name val="Times New Roman"/>
      <family val="1"/>
      <charset val="204"/>
    </font>
    <font>
      <b/>
      <sz val="11"/>
      <color rgb="FFFF0000"/>
      <name val="Times New Roman"/>
      <family val="1"/>
      <charset val="204"/>
    </font>
  </fonts>
  <fills count="1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6" tint="0.59999389629810485"/>
        <bgColor indexed="64"/>
      </patternFill>
    </fill>
    <fill>
      <patternFill patternType="solid">
        <fgColor rgb="FF00B0F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0000"/>
        <bgColor indexed="64"/>
      </patternFill>
    </fill>
  </fills>
  <borders count="57">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medium">
        <color indexed="64"/>
      </left>
      <right style="thin">
        <color rgb="FF000000"/>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rgb="FF000000"/>
      </left>
      <right style="medium">
        <color indexed="64"/>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medium">
        <color indexed="64"/>
      </left>
      <right style="medium">
        <color indexed="64"/>
      </right>
      <top/>
      <bottom style="thin">
        <color rgb="FF000000"/>
      </bottom>
      <diagonal/>
    </border>
    <border>
      <left style="thin">
        <color rgb="FF000000"/>
      </left>
      <right style="medium">
        <color indexed="64"/>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top style="thin">
        <color rgb="FF000000"/>
      </top>
      <bottom/>
      <diagonal/>
    </border>
    <border>
      <left style="medium">
        <color indexed="64"/>
      </left>
      <right style="medium">
        <color indexed="64"/>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rgb="FF000000"/>
      </left>
      <right style="medium">
        <color indexed="64"/>
      </right>
      <top/>
      <bottom/>
      <diagonal/>
    </border>
    <border>
      <left/>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style="thin">
        <color rgb="FF000000"/>
      </top>
      <bottom/>
      <diagonal/>
    </border>
    <border>
      <left style="medium">
        <color indexed="64"/>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413">
    <xf numFmtId="0" fontId="0" fillId="0" borderId="0" xfId="0"/>
    <xf numFmtId="0" fontId="2" fillId="0" borderId="0" xfId="1" applyNumberFormat="1" applyFont="1" applyFill="1" applyBorder="1" applyAlignment="1">
      <alignment vertical="top" wrapText="1" readingOrder="1"/>
    </xf>
    <xf numFmtId="0" fontId="2" fillId="0" borderId="0" xfId="1" applyNumberFormat="1" applyFont="1" applyFill="1" applyBorder="1" applyAlignment="1">
      <alignment horizontal="left" vertical="top" wrapText="1" readingOrder="1"/>
    </xf>
    <xf numFmtId="0" fontId="4" fillId="0" borderId="0" xfId="0" applyFont="1" applyFill="1" applyBorder="1"/>
    <xf numFmtId="0" fontId="5" fillId="0" borderId="0" xfId="1" applyNumberFormat="1" applyFont="1" applyFill="1" applyBorder="1" applyAlignment="1">
      <alignment horizontal="center" vertical="top" wrapText="1" readingOrder="1"/>
    </xf>
    <xf numFmtId="0" fontId="2" fillId="0" borderId="0" xfId="1" applyNumberFormat="1" applyFont="1" applyFill="1" applyBorder="1" applyAlignment="1">
      <alignment horizontal="center" vertical="top" wrapText="1" readingOrder="1"/>
    </xf>
    <xf numFmtId="0" fontId="5" fillId="0" borderId="1" xfId="1" applyNumberFormat="1" applyFont="1" applyFill="1" applyBorder="1" applyAlignment="1">
      <alignment horizontal="center" vertical="top" wrapText="1" readingOrder="1"/>
    </xf>
    <xf numFmtId="0" fontId="5" fillId="0" borderId="7" xfId="1" applyNumberFormat="1" applyFont="1" applyFill="1" applyBorder="1" applyAlignment="1">
      <alignment horizontal="center" vertical="top" wrapText="1" readingOrder="1"/>
    </xf>
    <xf numFmtId="0" fontId="5" fillId="0" borderId="12" xfId="1" applyNumberFormat="1" applyFont="1" applyFill="1" applyBorder="1" applyAlignment="1">
      <alignment horizontal="center" vertical="top" wrapText="1" readingOrder="1"/>
    </xf>
    <xf numFmtId="0" fontId="5" fillId="0" borderId="2" xfId="1" applyNumberFormat="1" applyFont="1" applyFill="1" applyBorder="1" applyAlignment="1">
      <alignment horizontal="center" vertical="top" wrapText="1" readingOrder="1"/>
    </xf>
    <xf numFmtId="0" fontId="5" fillId="0" borderId="3" xfId="1" applyNumberFormat="1" applyFont="1" applyFill="1" applyBorder="1" applyAlignment="1">
      <alignment horizontal="center" vertical="top" wrapText="1" readingOrder="1"/>
    </xf>
    <xf numFmtId="0" fontId="5" fillId="0" borderId="13" xfId="1" applyNumberFormat="1" applyFont="1" applyFill="1" applyBorder="1" applyAlignment="1">
      <alignment horizontal="center" vertical="top" wrapText="1" readingOrder="1"/>
    </xf>
    <xf numFmtId="0" fontId="5" fillId="0" borderId="14" xfId="1" applyNumberFormat="1" applyFont="1" applyFill="1" applyBorder="1" applyAlignment="1">
      <alignment horizontal="center" vertical="top" wrapText="1" readingOrder="1"/>
    </xf>
    <xf numFmtId="0" fontId="6" fillId="0" borderId="16" xfId="1" applyNumberFormat="1" applyFont="1" applyFill="1" applyBorder="1" applyAlignment="1">
      <alignment horizontal="center" vertical="center" wrapText="1" readingOrder="1"/>
    </xf>
    <xf numFmtId="0" fontId="5" fillId="0" borderId="18" xfId="1" applyNumberFormat="1" applyFont="1" applyFill="1" applyBorder="1" applyAlignment="1">
      <alignment horizontal="center" vertical="top" wrapText="1" readingOrder="1"/>
    </xf>
    <xf numFmtId="0" fontId="5" fillId="0" borderId="15" xfId="1" applyNumberFormat="1" applyFont="1" applyFill="1" applyBorder="1" applyAlignment="1">
      <alignment horizontal="center" vertical="top" wrapText="1" readingOrder="1"/>
    </xf>
    <xf numFmtId="0" fontId="5" fillId="0" borderId="17" xfId="1" applyNumberFormat="1" applyFont="1" applyFill="1" applyBorder="1" applyAlignment="1">
      <alignment horizontal="center" vertical="top" wrapText="1" readingOrder="1"/>
    </xf>
    <xf numFmtId="0" fontId="5" fillId="0" borderId="19" xfId="1" applyNumberFormat="1" applyFont="1" applyFill="1" applyBorder="1" applyAlignment="1">
      <alignment horizontal="center" vertical="top" wrapText="1" readingOrder="1"/>
    </xf>
    <xf numFmtId="0" fontId="2" fillId="0" borderId="16" xfId="1" applyNumberFormat="1" applyFont="1" applyFill="1" applyBorder="1" applyAlignment="1">
      <alignment horizontal="center" vertical="top" wrapText="1" readingOrder="1"/>
    </xf>
    <xf numFmtId="0" fontId="3" fillId="0" borderId="20" xfId="1" applyNumberFormat="1" applyFont="1" applyFill="1" applyBorder="1" applyAlignment="1">
      <alignment vertical="top" wrapText="1"/>
    </xf>
    <xf numFmtId="0" fontId="3" fillId="0" borderId="21" xfId="1" applyNumberFormat="1" applyFont="1" applyFill="1" applyBorder="1" applyAlignment="1">
      <alignment vertical="top" wrapText="1"/>
    </xf>
    <xf numFmtId="0" fontId="2" fillId="0" borderId="22" xfId="1" applyNumberFormat="1" applyFont="1" applyFill="1" applyBorder="1" applyAlignment="1">
      <alignment horizontal="center" vertical="top" wrapText="1" readingOrder="1"/>
    </xf>
    <xf numFmtId="0" fontId="2" fillId="0" borderId="20" xfId="1" applyNumberFormat="1" applyFont="1" applyFill="1" applyBorder="1" applyAlignment="1">
      <alignment horizontal="center" vertical="top" wrapText="1" readingOrder="1"/>
    </xf>
    <xf numFmtId="0" fontId="2" fillId="0" borderId="23" xfId="1" applyNumberFormat="1" applyFont="1" applyFill="1" applyBorder="1" applyAlignment="1">
      <alignment horizontal="center" vertical="top" wrapText="1" readingOrder="1"/>
    </xf>
    <xf numFmtId="0" fontId="2" fillId="0" borderId="24" xfId="1" applyNumberFormat="1" applyFont="1" applyFill="1" applyBorder="1" applyAlignment="1">
      <alignment horizontal="center" vertical="top" wrapText="1" readingOrder="1"/>
    </xf>
    <xf numFmtId="0" fontId="5" fillId="2" borderId="1" xfId="1" applyNumberFormat="1" applyFont="1" applyFill="1" applyBorder="1" applyAlignment="1">
      <alignment vertical="top" wrapText="1" readingOrder="1"/>
    </xf>
    <xf numFmtId="0" fontId="6" fillId="2" borderId="2" xfId="1" applyNumberFormat="1" applyFont="1" applyFill="1" applyBorder="1" applyAlignment="1">
      <alignment horizontal="center" vertical="center" wrapText="1"/>
    </xf>
    <xf numFmtId="0" fontId="6" fillId="2" borderId="25" xfId="1" applyNumberFormat="1" applyFont="1" applyFill="1" applyBorder="1" applyAlignment="1">
      <alignment horizontal="center" vertical="center" wrapText="1"/>
    </xf>
    <xf numFmtId="4" fontId="5" fillId="2" borderId="26" xfId="1" applyNumberFormat="1" applyFont="1" applyFill="1" applyBorder="1" applyAlignment="1">
      <alignment horizontal="center" vertical="center" wrapText="1" readingOrder="1"/>
    </xf>
    <xf numFmtId="49" fontId="6" fillId="4" borderId="2" xfId="1" applyNumberFormat="1" applyFont="1" applyFill="1" applyBorder="1" applyAlignment="1">
      <alignment horizontal="center" vertical="center" wrapText="1"/>
    </xf>
    <xf numFmtId="0" fontId="6" fillId="4" borderId="25" xfId="1" applyNumberFormat="1" applyFont="1" applyFill="1" applyBorder="1" applyAlignment="1">
      <alignment horizontal="center" vertical="center" wrapText="1"/>
    </xf>
    <xf numFmtId="4" fontId="5" fillId="3" borderId="26" xfId="1" applyNumberFormat="1" applyFont="1" applyFill="1" applyBorder="1" applyAlignment="1">
      <alignment horizontal="center" vertical="center" wrapText="1" readingOrder="1"/>
    </xf>
    <xf numFmtId="4" fontId="5" fillId="4" borderId="2" xfId="1" applyNumberFormat="1" applyFont="1" applyFill="1" applyBorder="1" applyAlignment="1">
      <alignment horizontal="center" vertical="center" wrapText="1" readingOrder="1"/>
    </xf>
    <xf numFmtId="4" fontId="5" fillId="4" borderId="1" xfId="1" applyNumberFormat="1" applyFont="1" applyFill="1" applyBorder="1" applyAlignment="1">
      <alignment horizontal="center" vertical="center" wrapText="1" readingOrder="1"/>
    </xf>
    <xf numFmtId="4" fontId="5" fillId="4" borderId="3" xfId="1" applyNumberFormat="1" applyFont="1" applyFill="1" applyBorder="1" applyAlignment="1">
      <alignment horizontal="center" vertical="center" wrapText="1" readingOrder="1"/>
    </xf>
    <xf numFmtId="4" fontId="5" fillId="4" borderId="13" xfId="1" applyNumberFormat="1" applyFont="1" applyFill="1" applyBorder="1" applyAlignment="1">
      <alignment horizontal="center" vertical="center" wrapText="1" readingOrder="1"/>
    </xf>
    <xf numFmtId="0" fontId="6" fillId="4" borderId="2" xfId="1" applyNumberFormat="1" applyFont="1" applyFill="1" applyBorder="1" applyAlignment="1">
      <alignment horizontal="center" vertical="center" wrapText="1"/>
    </xf>
    <xf numFmtId="0" fontId="7" fillId="0" borderId="27" xfId="1" applyNumberFormat="1" applyFont="1" applyFill="1" applyBorder="1" applyAlignment="1">
      <alignment horizontal="center" vertical="center" wrapText="1" readingOrder="1"/>
    </xf>
    <xf numFmtId="0" fontId="7" fillId="0" borderId="25" xfId="1" applyNumberFormat="1" applyFont="1" applyFill="1" applyBorder="1" applyAlignment="1">
      <alignment horizontal="center" vertical="center" wrapText="1" readingOrder="1"/>
    </xf>
    <xf numFmtId="0" fontId="7" fillId="0" borderId="30" xfId="1" applyNumberFormat="1" applyFont="1" applyFill="1" applyBorder="1" applyAlignment="1">
      <alignment horizontal="center" vertical="center" wrapText="1" readingOrder="1"/>
    </xf>
    <xf numFmtId="4" fontId="5" fillId="2" borderId="27" xfId="1" applyNumberFormat="1" applyFont="1" applyFill="1" applyBorder="1" applyAlignment="1">
      <alignment horizontal="center" vertical="center" wrapText="1" readingOrder="1"/>
    </xf>
    <xf numFmtId="0" fontId="8" fillId="0" borderId="27" xfId="1" applyNumberFormat="1" applyFont="1" applyFill="1" applyBorder="1" applyAlignment="1">
      <alignment horizontal="center" vertical="center" wrapText="1"/>
    </xf>
    <xf numFmtId="4" fontId="8" fillId="3" borderId="27" xfId="1" applyNumberFormat="1" applyFont="1" applyFill="1" applyBorder="1" applyAlignment="1">
      <alignment horizontal="center" vertical="center" wrapText="1" readingOrder="1"/>
    </xf>
    <xf numFmtId="4" fontId="8" fillId="4" borderId="27" xfId="1" applyNumberFormat="1" applyFont="1" applyFill="1" applyBorder="1" applyAlignment="1">
      <alignment horizontal="center" vertical="center" wrapText="1" readingOrder="1"/>
    </xf>
    <xf numFmtId="4" fontId="8" fillId="5" borderId="27" xfId="1" applyNumberFormat="1" applyFont="1" applyFill="1" applyBorder="1" applyAlignment="1">
      <alignment horizontal="center" vertical="center" wrapText="1" readingOrder="1"/>
    </xf>
    <xf numFmtId="4" fontId="5" fillId="3" borderId="27" xfId="1" applyNumberFormat="1" applyFont="1" applyFill="1" applyBorder="1" applyAlignment="1">
      <alignment horizontal="center" vertical="center" wrapText="1" readingOrder="1"/>
    </xf>
    <xf numFmtId="4" fontId="5" fillId="0" borderId="27" xfId="1" applyNumberFormat="1" applyFont="1" applyFill="1" applyBorder="1" applyAlignment="1">
      <alignment horizontal="center" vertical="center" wrapText="1" readingOrder="1"/>
    </xf>
    <xf numFmtId="0" fontId="6" fillId="0" borderId="27" xfId="1" applyNumberFormat="1" applyFont="1" applyFill="1" applyBorder="1" applyAlignment="1">
      <alignment horizontal="center" vertical="center" wrapText="1"/>
    </xf>
    <xf numFmtId="4" fontId="5" fillId="4" borderId="27" xfId="1" applyNumberFormat="1" applyFont="1" applyFill="1" applyBorder="1" applyAlignment="1">
      <alignment horizontal="center" vertical="center" wrapText="1" readingOrder="1"/>
    </xf>
    <xf numFmtId="0" fontId="6" fillId="0" borderId="8" xfId="1" applyNumberFormat="1" applyFont="1" applyFill="1" applyBorder="1" applyAlignment="1">
      <alignment horizontal="center" vertical="center" wrapText="1"/>
    </xf>
    <xf numFmtId="0" fontId="6" fillId="0" borderId="0" xfId="1" applyNumberFormat="1" applyFont="1" applyFill="1" applyBorder="1" applyAlignment="1">
      <alignment horizontal="center" vertical="center" wrapText="1"/>
    </xf>
    <xf numFmtId="4" fontId="5" fillId="3" borderId="32" xfId="1" applyNumberFormat="1" applyFont="1" applyFill="1" applyBorder="1" applyAlignment="1">
      <alignment horizontal="center" vertical="center" wrapText="1" readingOrder="1"/>
    </xf>
    <xf numFmtId="4" fontId="5" fillId="4" borderId="8" xfId="1" applyNumberFormat="1" applyFont="1" applyFill="1" applyBorder="1" applyAlignment="1">
      <alignment horizontal="center" vertical="center" wrapText="1" readingOrder="1"/>
    </xf>
    <xf numFmtId="4" fontId="5" fillId="4" borderId="7" xfId="1" applyNumberFormat="1" applyFont="1" applyFill="1" applyBorder="1" applyAlignment="1">
      <alignment horizontal="center" vertical="center" wrapText="1" readingOrder="1"/>
    </xf>
    <xf numFmtId="4" fontId="5" fillId="4" borderId="9" xfId="1" applyNumberFormat="1" applyFont="1" applyFill="1" applyBorder="1" applyAlignment="1">
      <alignment horizontal="center" vertical="center" wrapText="1" readingOrder="1"/>
    </xf>
    <xf numFmtId="4" fontId="5" fillId="4" borderId="33" xfId="1" applyNumberFormat="1" applyFont="1" applyFill="1" applyBorder="1" applyAlignment="1">
      <alignment horizontal="center" vertical="center" wrapText="1" readingOrder="1"/>
    </xf>
    <xf numFmtId="4" fontId="5" fillId="2" borderId="2" xfId="1" applyNumberFormat="1" applyFont="1" applyFill="1" applyBorder="1" applyAlignment="1">
      <alignment horizontal="center" vertical="center" wrapText="1" readingOrder="1"/>
    </xf>
    <xf numFmtId="4" fontId="5" fillId="2" borderId="1" xfId="1" applyNumberFormat="1" applyFont="1" applyFill="1" applyBorder="1" applyAlignment="1">
      <alignment horizontal="center" vertical="center" wrapText="1" readingOrder="1"/>
    </xf>
    <xf numFmtId="4" fontId="5" fillId="2" borderId="3" xfId="1" applyNumberFormat="1" applyFont="1" applyFill="1" applyBorder="1" applyAlignment="1">
      <alignment horizontal="center" vertical="center" wrapText="1" readingOrder="1"/>
    </xf>
    <xf numFmtId="4" fontId="5" fillId="2" borderId="13" xfId="1" applyNumberFormat="1" applyFont="1" applyFill="1" applyBorder="1" applyAlignment="1">
      <alignment horizontal="center" vertical="center" wrapText="1" readingOrder="1"/>
    </xf>
    <xf numFmtId="0" fontId="6" fillId="0" borderId="25" xfId="1" applyNumberFormat="1" applyFont="1" applyFill="1" applyBorder="1" applyAlignment="1">
      <alignment horizontal="center" vertical="center" wrapText="1"/>
    </xf>
    <xf numFmtId="0" fontId="6" fillId="0" borderId="31" xfId="1" applyNumberFormat="1" applyFont="1" applyFill="1" applyBorder="1" applyAlignment="1">
      <alignment horizontal="center" vertical="center" wrapText="1"/>
    </xf>
    <xf numFmtId="0" fontId="7" fillId="0" borderId="27" xfId="1" applyNumberFormat="1" applyFont="1" applyFill="1" applyBorder="1" applyAlignment="1">
      <alignment horizontal="center" vertical="center" wrapText="1"/>
    </xf>
    <xf numFmtId="0" fontId="7" fillId="0" borderId="31" xfId="1" applyNumberFormat="1" applyFont="1" applyFill="1" applyBorder="1" applyAlignment="1">
      <alignment horizontal="center" vertical="center" wrapText="1"/>
    </xf>
    <xf numFmtId="0" fontId="5" fillId="6" borderId="1" xfId="1" applyNumberFormat="1" applyFont="1" applyFill="1" applyBorder="1" applyAlignment="1">
      <alignment horizontal="center" vertical="center" wrapText="1" readingOrder="1"/>
    </xf>
    <xf numFmtId="0" fontId="6" fillId="6" borderId="25" xfId="1" applyNumberFormat="1" applyFont="1" applyFill="1" applyBorder="1" applyAlignment="1">
      <alignment vertical="center" wrapText="1" readingOrder="1"/>
    </xf>
    <xf numFmtId="4" fontId="5" fillId="6" borderId="26" xfId="1" applyNumberFormat="1" applyFont="1" applyFill="1" applyBorder="1" applyAlignment="1">
      <alignment horizontal="center" vertical="center" wrapText="1" readingOrder="1"/>
    </xf>
    <xf numFmtId="4" fontId="5" fillId="6" borderId="2" xfId="1" applyNumberFormat="1" applyFont="1" applyFill="1" applyBorder="1" applyAlignment="1">
      <alignment horizontal="center" vertical="center" wrapText="1" readingOrder="1"/>
    </xf>
    <xf numFmtId="4" fontId="5" fillId="6" borderId="1" xfId="1" applyNumberFormat="1" applyFont="1" applyFill="1" applyBorder="1" applyAlignment="1">
      <alignment horizontal="center" vertical="center" wrapText="1" readingOrder="1"/>
    </xf>
    <xf numFmtId="4" fontId="5" fillId="6" borderId="3" xfId="1" applyNumberFormat="1" applyFont="1" applyFill="1" applyBorder="1" applyAlignment="1">
      <alignment horizontal="center" vertical="center" wrapText="1" readingOrder="1"/>
    </xf>
    <xf numFmtId="4" fontId="5" fillId="6" borderId="13" xfId="1" applyNumberFormat="1" applyFont="1" applyFill="1" applyBorder="1" applyAlignment="1">
      <alignment horizontal="center" vertical="center" wrapText="1" readingOrder="1"/>
    </xf>
    <xf numFmtId="0" fontId="4" fillId="6" borderId="0" xfId="0" applyFont="1" applyFill="1" applyBorder="1"/>
    <xf numFmtId="0" fontId="7" fillId="0" borderId="2" xfId="1" applyNumberFormat="1" applyFont="1" applyFill="1" applyBorder="1" applyAlignment="1">
      <alignment horizontal="center" vertical="center" wrapText="1"/>
    </xf>
    <xf numFmtId="0" fontId="7" fillId="0" borderId="25" xfId="1" applyNumberFormat="1" applyFont="1" applyFill="1" applyBorder="1" applyAlignment="1">
      <alignment horizontal="center" vertical="center" wrapText="1"/>
    </xf>
    <xf numFmtId="4" fontId="7" fillId="3" borderId="26" xfId="1" applyNumberFormat="1" applyFont="1" applyFill="1" applyBorder="1" applyAlignment="1">
      <alignment horizontal="center" vertical="center" wrapText="1" readingOrder="1"/>
    </xf>
    <xf numFmtId="4" fontId="7" fillId="4" borderId="2" xfId="1" applyNumberFormat="1" applyFont="1" applyFill="1" applyBorder="1" applyAlignment="1">
      <alignment horizontal="center" vertical="center" wrapText="1" readingOrder="1"/>
    </xf>
    <xf numFmtId="4" fontId="7" fillId="4" borderId="1" xfId="1" applyNumberFormat="1" applyFont="1" applyFill="1" applyBorder="1" applyAlignment="1">
      <alignment horizontal="center" vertical="center" wrapText="1" readingOrder="1"/>
    </xf>
    <xf numFmtId="4" fontId="7" fillId="4" borderId="3" xfId="1" applyNumberFormat="1" applyFont="1" applyFill="1" applyBorder="1" applyAlignment="1">
      <alignment horizontal="center" vertical="center" wrapText="1" readingOrder="1"/>
    </xf>
    <xf numFmtId="4" fontId="7" fillId="4" borderId="13" xfId="1" applyNumberFormat="1" applyFont="1" applyFill="1" applyBorder="1" applyAlignment="1">
      <alignment horizontal="center" vertical="center" wrapText="1" readingOrder="1"/>
    </xf>
    <xf numFmtId="0" fontId="9" fillId="0" borderId="0" xfId="0" applyFont="1" applyFill="1" applyBorder="1"/>
    <xf numFmtId="4" fontId="7" fillId="6" borderId="26" xfId="1" applyNumberFormat="1" applyFont="1" applyFill="1" applyBorder="1" applyAlignment="1">
      <alignment horizontal="center" vertical="center" wrapText="1" readingOrder="1"/>
    </xf>
    <xf numFmtId="4" fontId="7" fillId="6" borderId="2" xfId="1" applyNumberFormat="1" applyFont="1" applyFill="1" applyBorder="1" applyAlignment="1">
      <alignment horizontal="center" vertical="center" wrapText="1" readingOrder="1"/>
    </xf>
    <xf numFmtId="4" fontId="7" fillId="6" borderId="1" xfId="1" applyNumberFormat="1" applyFont="1" applyFill="1" applyBorder="1" applyAlignment="1">
      <alignment horizontal="center" vertical="center" wrapText="1" readingOrder="1"/>
    </xf>
    <xf numFmtId="4" fontId="7" fillId="6" borderId="3" xfId="1" applyNumberFormat="1" applyFont="1" applyFill="1" applyBorder="1" applyAlignment="1">
      <alignment horizontal="center" vertical="center" wrapText="1" readingOrder="1"/>
    </xf>
    <xf numFmtId="4" fontId="7" fillId="6" borderId="13" xfId="1" applyNumberFormat="1" applyFont="1" applyFill="1" applyBorder="1" applyAlignment="1">
      <alignment horizontal="center" vertical="center" wrapText="1" readingOrder="1"/>
    </xf>
    <xf numFmtId="0" fontId="6" fillId="8" borderId="1" xfId="1" applyNumberFormat="1" applyFont="1" applyFill="1" applyBorder="1" applyAlignment="1">
      <alignment vertical="top" wrapText="1" readingOrder="1"/>
    </xf>
    <xf numFmtId="0" fontId="6" fillId="8" borderId="2" xfId="1" applyNumberFormat="1" applyFont="1" applyFill="1" applyBorder="1" applyAlignment="1">
      <alignment horizontal="center" vertical="center" wrapText="1"/>
    </xf>
    <xf numFmtId="0" fontId="6" fillId="8" borderId="25" xfId="1" applyNumberFormat="1" applyFont="1" applyFill="1" applyBorder="1" applyAlignment="1">
      <alignment horizontal="center" vertical="center" wrapText="1"/>
    </xf>
    <xf numFmtId="4" fontId="5" fillId="8" borderId="26" xfId="1" applyNumberFormat="1" applyFont="1" applyFill="1" applyBorder="1" applyAlignment="1">
      <alignment horizontal="center" vertical="center" wrapText="1" readingOrder="1"/>
    </xf>
    <xf numFmtId="0" fontId="10" fillId="0" borderId="0" xfId="0" applyFont="1" applyFill="1" applyBorder="1"/>
    <xf numFmtId="0" fontId="6" fillId="0" borderId="2" xfId="1" applyNumberFormat="1" applyFont="1" applyFill="1" applyBorder="1" applyAlignment="1">
      <alignment horizontal="center" vertical="center" wrapText="1"/>
    </xf>
    <xf numFmtId="4" fontId="5" fillId="9" borderId="26" xfId="1" applyNumberFormat="1" applyFont="1" applyFill="1" applyBorder="1" applyAlignment="1">
      <alignment horizontal="center" vertical="center" wrapText="1" readingOrder="1"/>
    </xf>
    <xf numFmtId="4" fontId="5" fillId="8" borderId="2" xfId="1" applyNumberFormat="1" applyFont="1" applyFill="1" applyBorder="1" applyAlignment="1">
      <alignment horizontal="center" vertical="center" wrapText="1" readingOrder="1"/>
    </xf>
    <xf numFmtId="4" fontId="5" fillId="8" borderId="1" xfId="1" applyNumberFormat="1" applyFont="1" applyFill="1" applyBorder="1" applyAlignment="1">
      <alignment horizontal="center" vertical="center" wrapText="1" readingOrder="1"/>
    </xf>
    <xf numFmtId="4" fontId="5" fillId="8" borderId="3" xfId="1" applyNumberFormat="1" applyFont="1" applyFill="1" applyBorder="1" applyAlignment="1">
      <alignment horizontal="center" vertical="center" wrapText="1" readingOrder="1"/>
    </xf>
    <xf numFmtId="4" fontId="5" fillId="8" borderId="13" xfId="1" applyNumberFormat="1" applyFont="1" applyFill="1" applyBorder="1" applyAlignment="1">
      <alignment horizontal="center" vertical="center" wrapText="1" readingOrder="1"/>
    </xf>
    <xf numFmtId="0" fontId="5" fillId="0" borderId="27" xfId="1" applyNumberFormat="1" applyFont="1" applyFill="1" applyBorder="1" applyAlignment="1">
      <alignment horizontal="center" vertical="center" wrapText="1" readingOrder="1"/>
    </xf>
    <xf numFmtId="0" fontId="5" fillId="0" borderId="31" xfId="1" applyNumberFormat="1" applyFont="1" applyFill="1" applyBorder="1" applyAlignment="1">
      <alignment horizontal="center" vertical="center" wrapText="1" readingOrder="1"/>
    </xf>
    <xf numFmtId="4" fontId="5" fillId="0" borderId="2" xfId="1" applyNumberFormat="1" applyFont="1" applyFill="1" applyBorder="1" applyAlignment="1">
      <alignment horizontal="center" vertical="center" wrapText="1" readingOrder="1"/>
    </xf>
    <xf numFmtId="4" fontId="5" fillId="0" borderId="1" xfId="1" applyNumberFormat="1" applyFont="1" applyFill="1" applyBorder="1" applyAlignment="1">
      <alignment horizontal="center" vertical="center" wrapText="1" readingOrder="1"/>
    </xf>
    <xf numFmtId="4" fontId="5" fillId="0" borderId="3" xfId="1" applyNumberFormat="1" applyFont="1" applyFill="1" applyBorder="1" applyAlignment="1">
      <alignment horizontal="center" vertical="center" wrapText="1" readingOrder="1"/>
    </xf>
    <xf numFmtId="4" fontId="5" fillId="0" borderId="13" xfId="1" applyNumberFormat="1" applyFont="1" applyFill="1" applyBorder="1" applyAlignment="1">
      <alignment horizontal="center" vertical="center" wrapText="1" readingOrder="1"/>
    </xf>
    <xf numFmtId="0" fontId="5" fillId="10" borderId="1" xfId="1" applyNumberFormat="1" applyFont="1" applyFill="1" applyBorder="1" applyAlignment="1">
      <alignment vertical="top" wrapText="1" readingOrder="1"/>
    </xf>
    <xf numFmtId="0" fontId="6" fillId="10" borderId="2" xfId="1" applyNumberFormat="1" applyFont="1" applyFill="1" applyBorder="1" applyAlignment="1">
      <alignment horizontal="center" vertical="center" wrapText="1"/>
    </xf>
    <xf numFmtId="0" fontId="6" fillId="10" borderId="25" xfId="1" applyNumberFormat="1" applyFont="1" applyFill="1" applyBorder="1" applyAlignment="1">
      <alignment horizontal="center" vertical="center" wrapText="1"/>
    </xf>
    <xf numFmtId="4" fontId="5" fillId="10" borderId="26" xfId="1" applyNumberFormat="1" applyFont="1" applyFill="1" applyBorder="1" applyAlignment="1">
      <alignment horizontal="center" vertical="center" wrapText="1" readingOrder="1"/>
    </xf>
    <xf numFmtId="4" fontId="5" fillId="5" borderId="26" xfId="1" applyNumberFormat="1" applyFont="1" applyFill="1" applyBorder="1" applyAlignment="1">
      <alignment horizontal="center" vertical="center" wrapText="1" readingOrder="1"/>
    </xf>
    <xf numFmtId="4" fontId="5" fillId="10" borderId="2" xfId="1" applyNumberFormat="1" applyFont="1" applyFill="1" applyBorder="1" applyAlignment="1">
      <alignment horizontal="center" vertical="center" wrapText="1" readingOrder="1"/>
    </xf>
    <xf numFmtId="4" fontId="5" fillId="10" borderId="1" xfId="1" applyNumberFormat="1" applyFont="1" applyFill="1" applyBorder="1" applyAlignment="1">
      <alignment horizontal="center" vertical="center" wrapText="1" readingOrder="1"/>
    </xf>
    <xf numFmtId="4" fontId="5" fillId="10" borderId="3" xfId="1" applyNumberFormat="1" applyFont="1" applyFill="1" applyBorder="1" applyAlignment="1">
      <alignment horizontal="center" vertical="center" wrapText="1" readingOrder="1"/>
    </xf>
    <xf numFmtId="4" fontId="5" fillId="10" borderId="13" xfId="1" applyNumberFormat="1" applyFont="1" applyFill="1" applyBorder="1" applyAlignment="1">
      <alignment horizontal="center" vertical="center" wrapText="1" readingOrder="1"/>
    </xf>
    <xf numFmtId="0" fontId="5" fillId="4" borderId="37" xfId="1" applyNumberFormat="1" applyFont="1" applyFill="1" applyBorder="1" applyAlignment="1">
      <alignment horizontal="center" vertical="center" wrapText="1" readingOrder="1"/>
    </xf>
    <xf numFmtId="0" fontId="5" fillId="4" borderId="31" xfId="1" applyNumberFormat="1" applyFont="1" applyFill="1" applyBorder="1" applyAlignment="1">
      <alignment horizontal="center" vertical="center" wrapText="1" readingOrder="1"/>
    </xf>
    <xf numFmtId="0" fontId="5" fillId="4" borderId="28" xfId="1" applyNumberFormat="1" applyFont="1" applyFill="1" applyBorder="1" applyAlignment="1">
      <alignment horizontal="center" vertical="center" wrapText="1" readingOrder="1"/>
    </xf>
    <xf numFmtId="4" fontId="8" fillId="0" borderId="27" xfId="1" applyNumberFormat="1" applyFont="1" applyFill="1" applyBorder="1" applyAlignment="1">
      <alignment horizontal="center" vertical="center" wrapText="1" readingOrder="1"/>
    </xf>
    <xf numFmtId="0" fontId="8" fillId="0" borderId="31" xfId="1" applyNumberFormat="1" applyFont="1" applyFill="1" applyBorder="1" applyAlignment="1">
      <alignment horizontal="center" vertical="center" wrapText="1"/>
    </xf>
    <xf numFmtId="4" fontId="8" fillId="5" borderId="26" xfId="1" applyNumberFormat="1" applyFont="1" applyFill="1" applyBorder="1" applyAlignment="1">
      <alignment horizontal="center" vertical="center" wrapText="1" readingOrder="1"/>
    </xf>
    <xf numFmtId="4" fontId="8" fillId="4" borderId="2" xfId="1" applyNumberFormat="1" applyFont="1" applyFill="1" applyBorder="1" applyAlignment="1">
      <alignment horizontal="center" vertical="center" wrapText="1" readingOrder="1"/>
    </xf>
    <xf numFmtId="4" fontId="8" fillId="4" borderId="1" xfId="1" applyNumberFormat="1" applyFont="1" applyFill="1" applyBorder="1" applyAlignment="1">
      <alignment horizontal="center" vertical="center" wrapText="1" readingOrder="1"/>
    </xf>
    <xf numFmtId="4" fontId="8" fillId="4" borderId="3" xfId="1" applyNumberFormat="1" applyFont="1" applyFill="1" applyBorder="1" applyAlignment="1">
      <alignment horizontal="center" vertical="center" wrapText="1" readingOrder="1"/>
    </xf>
    <xf numFmtId="4" fontId="8" fillId="4" borderId="13" xfId="1" applyNumberFormat="1" applyFont="1" applyFill="1" applyBorder="1" applyAlignment="1">
      <alignment horizontal="center" vertical="center" wrapText="1" readingOrder="1"/>
    </xf>
    <xf numFmtId="4" fontId="5" fillId="10" borderId="32" xfId="1" applyNumberFormat="1" applyFont="1" applyFill="1" applyBorder="1" applyAlignment="1">
      <alignment horizontal="center" vertical="center" wrapText="1" readingOrder="1"/>
    </xf>
    <xf numFmtId="0" fontId="5" fillId="4" borderId="16" xfId="1" applyNumberFormat="1" applyFont="1" applyFill="1" applyBorder="1" applyAlignment="1">
      <alignment horizontal="center" vertical="center" wrapText="1" readingOrder="1"/>
    </xf>
    <xf numFmtId="0" fontId="5" fillId="4" borderId="23" xfId="1" applyNumberFormat="1" applyFont="1" applyFill="1" applyBorder="1" applyAlignment="1">
      <alignment horizontal="center" vertical="center" wrapText="1" readingOrder="1"/>
    </xf>
    <xf numFmtId="0" fontId="5" fillId="10" borderId="9" xfId="1" applyNumberFormat="1" applyFont="1" applyFill="1" applyBorder="1" applyAlignment="1">
      <alignment horizontal="center" vertical="center" wrapText="1" readingOrder="1"/>
    </xf>
    <xf numFmtId="0" fontId="5" fillId="10" borderId="8" xfId="1" applyNumberFormat="1" applyFont="1" applyFill="1" applyBorder="1" applyAlignment="1">
      <alignment horizontal="center" vertical="center" wrapText="1" readingOrder="1"/>
    </xf>
    <xf numFmtId="4" fontId="7" fillId="10" borderId="26" xfId="1" applyNumberFormat="1" applyFont="1" applyFill="1" applyBorder="1" applyAlignment="1">
      <alignment horizontal="center" vertical="center" wrapText="1" readingOrder="1"/>
    </xf>
    <xf numFmtId="0" fontId="8" fillId="0" borderId="27" xfId="1" applyNumberFormat="1" applyFont="1" applyFill="1" applyBorder="1" applyAlignment="1">
      <alignment horizontal="center" vertical="center" wrapText="1" readingOrder="1"/>
    </xf>
    <xf numFmtId="4" fontId="8" fillId="5" borderId="43" xfId="1" applyNumberFormat="1" applyFont="1" applyFill="1" applyBorder="1" applyAlignment="1">
      <alignment horizontal="center" vertical="center" wrapText="1" readingOrder="1"/>
    </xf>
    <xf numFmtId="4" fontId="8" fillId="0" borderId="2" xfId="1" applyNumberFormat="1" applyFont="1" applyFill="1" applyBorder="1" applyAlignment="1">
      <alignment horizontal="center" vertical="center" wrapText="1" readingOrder="1"/>
    </xf>
    <xf numFmtId="4" fontId="8" fillId="0" borderId="1" xfId="1" applyNumberFormat="1" applyFont="1" applyFill="1" applyBorder="1" applyAlignment="1">
      <alignment horizontal="center" vertical="center" wrapText="1" readingOrder="1"/>
    </xf>
    <xf numFmtId="4" fontId="8" fillId="0" borderId="3" xfId="1" applyNumberFormat="1" applyFont="1" applyFill="1" applyBorder="1" applyAlignment="1">
      <alignment horizontal="center" vertical="center" wrapText="1" readingOrder="1"/>
    </xf>
    <xf numFmtId="4" fontId="8" fillId="0" borderId="13" xfId="1" applyNumberFormat="1" applyFont="1" applyFill="1" applyBorder="1" applyAlignment="1">
      <alignment horizontal="center" vertical="center" wrapText="1" readingOrder="1"/>
    </xf>
    <xf numFmtId="4" fontId="5" fillId="5" borderId="44" xfId="1" applyNumberFormat="1" applyFont="1" applyFill="1" applyBorder="1" applyAlignment="1">
      <alignment horizontal="center" vertical="center" wrapText="1" readingOrder="1"/>
    </xf>
    <xf numFmtId="4" fontId="5" fillId="0" borderId="37" xfId="1" applyNumberFormat="1" applyFont="1" applyFill="1" applyBorder="1" applyAlignment="1">
      <alignment horizontal="center" vertical="center" wrapText="1" readingOrder="1"/>
    </xf>
    <xf numFmtId="4" fontId="5" fillId="0" borderId="31" xfId="1" applyNumberFormat="1" applyFont="1" applyFill="1" applyBorder="1" applyAlignment="1">
      <alignment horizontal="center" vertical="center" wrapText="1" readingOrder="1"/>
    </xf>
    <xf numFmtId="4" fontId="5" fillId="0" borderId="45" xfId="1" applyNumberFormat="1" applyFont="1" applyFill="1" applyBorder="1" applyAlignment="1">
      <alignment horizontal="center" vertical="center" wrapText="1" readingOrder="1"/>
    </xf>
    <xf numFmtId="4" fontId="5" fillId="10" borderId="44" xfId="1" applyNumberFormat="1" applyFont="1" applyFill="1" applyBorder="1" applyAlignment="1">
      <alignment horizontal="center" vertical="center" wrapText="1" readingOrder="1"/>
    </xf>
    <xf numFmtId="0" fontId="5" fillId="11" borderId="7" xfId="1" applyNumberFormat="1" applyFont="1" applyFill="1" applyBorder="1" applyAlignment="1">
      <alignment vertical="top" wrapText="1" readingOrder="1"/>
    </xf>
    <xf numFmtId="0" fontId="6" fillId="11" borderId="8" xfId="1" applyNumberFormat="1" applyFont="1" applyFill="1" applyBorder="1" applyAlignment="1">
      <alignment horizontal="center" vertical="center" wrapText="1"/>
    </xf>
    <xf numFmtId="0" fontId="6" fillId="11" borderId="0" xfId="1" applyNumberFormat="1" applyFont="1" applyFill="1" applyBorder="1" applyAlignment="1">
      <alignment horizontal="center" vertical="center" wrapText="1"/>
    </xf>
    <xf numFmtId="4" fontId="5" fillId="11" borderId="26" xfId="1" applyNumberFormat="1" applyFont="1" applyFill="1" applyBorder="1" applyAlignment="1">
      <alignment horizontal="center" vertical="center" wrapText="1" readingOrder="1"/>
    </xf>
    <xf numFmtId="4" fontId="5" fillId="11" borderId="2" xfId="1" applyNumberFormat="1" applyFont="1" applyFill="1" applyBorder="1" applyAlignment="1">
      <alignment horizontal="center" vertical="center" wrapText="1" readingOrder="1"/>
    </xf>
    <xf numFmtId="4" fontId="5" fillId="11" borderId="1" xfId="1" applyNumberFormat="1" applyFont="1" applyFill="1" applyBorder="1" applyAlignment="1">
      <alignment horizontal="center" vertical="center" wrapText="1" readingOrder="1"/>
    </xf>
    <xf numFmtId="4" fontId="5" fillId="11" borderId="3" xfId="1" applyNumberFormat="1" applyFont="1" applyFill="1" applyBorder="1" applyAlignment="1">
      <alignment horizontal="center" vertical="center" wrapText="1" readingOrder="1"/>
    </xf>
    <xf numFmtId="4" fontId="5" fillId="11" borderId="13" xfId="1" applyNumberFormat="1" applyFont="1" applyFill="1" applyBorder="1" applyAlignment="1">
      <alignment horizontal="center" vertical="center" wrapText="1" readingOrder="1"/>
    </xf>
    <xf numFmtId="0" fontId="5" fillId="11" borderId="1" xfId="1" applyNumberFormat="1" applyFont="1" applyFill="1" applyBorder="1" applyAlignment="1">
      <alignment vertical="top" wrapText="1" readingOrder="1"/>
    </xf>
    <xf numFmtId="0" fontId="6" fillId="11" borderId="2" xfId="1" applyNumberFormat="1" applyFont="1" applyFill="1" applyBorder="1" applyAlignment="1">
      <alignment horizontal="center" vertical="center" wrapText="1"/>
    </xf>
    <xf numFmtId="0" fontId="6" fillId="11" borderId="25" xfId="1" applyNumberFormat="1" applyFont="1" applyFill="1" applyBorder="1" applyAlignment="1">
      <alignment horizontal="center" vertical="center" wrapText="1"/>
    </xf>
    <xf numFmtId="0" fontId="4" fillId="11" borderId="0" xfId="0" applyFont="1" applyFill="1" applyBorder="1"/>
    <xf numFmtId="0" fontId="5" fillId="12" borderId="1" xfId="1" applyNumberFormat="1" applyFont="1" applyFill="1" applyBorder="1" applyAlignment="1">
      <alignment vertical="top" wrapText="1" readingOrder="1"/>
    </xf>
    <xf numFmtId="0" fontId="5" fillId="12" borderId="1" xfId="1" applyNumberFormat="1" applyFont="1" applyFill="1" applyBorder="1" applyAlignment="1">
      <alignment horizontal="center" vertical="center" wrapText="1" readingOrder="1"/>
    </xf>
    <xf numFmtId="0" fontId="6" fillId="12" borderId="2" xfId="1" applyNumberFormat="1" applyFont="1" applyFill="1" applyBorder="1" applyAlignment="1">
      <alignment horizontal="center" vertical="center" wrapText="1"/>
    </xf>
    <xf numFmtId="0" fontId="6" fillId="12" borderId="25" xfId="1" applyNumberFormat="1" applyFont="1" applyFill="1" applyBorder="1" applyAlignment="1">
      <alignment horizontal="center" vertical="center" wrapText="1"/>
    </xf>
    <xf numFmtId="4" fontId="5" fillId="12" borderId="26" xfId="1" applyNumberFormat="1" applyFont="1" applyFill="1" applyBorder="1" applyAlignment="1">
      <alignment horizontal="center" vertical="center" wrapText="1" readingOrder="1"/>
    </xf>
    <xf numFmtId="4" fontId="5" fillId="12" borderId="2" xfId="1" applyNumberFormat="1" applyFont="1" applyFill="1" applyBorder="1" applyAlignment="1">
      <alignment horizontal="center" vertical="center" wrapText="1" readingOrder="1"/>
    </xf>
    <xf numFmtId="4" fontId="5" fillId="12" borderId="1" xfId="1" applyNumberFormat="1" applyFont="1" applyFill="1" applyBorder="1" applyAlignment="1">
      <alignment horizontal="center" vertical="center" wrapText="1" readingOrder="1"/>
    </xf>
    <xf numFmtId="4" fontId="5" fillId="12" borderId="3" xfId="1" applyNumberFormat="1" applyFont="1" applyFill="1" applyBorder="1" applyAlignment="1">
      <alignment horizontal="center" vertical="center" wrapText="1" readingOrder="1"/>
    </xf>
    <xf numFmtId="4" fontId="5" fillId="12" borderId="13" xfId="1" applyNumberFormat="1" applyFont="1" applyFill="1" applyBorder="1" applyAlignment="1">
      <alignment horizontal="center" vertical="center" wrapText="1" readingOrder="1"/>
    </xf>
    <xf numFmtId="0" fontId="4" fillId="12" borderId="0" xfId="0" applyFont="1" applyFill="1" applyBorder="1"/>
    <xf numFmtId="0" fontId="2" fillId="12" borderId="27" xfId="0" applyFont="1" applyFill="1" applyBorder="1" applyAlignment="1">
      <alignment wrapText="1"/>
    </xf>
    <xf numFmtId="49" fontId="6" fillId="0" borderId="27" xfId="1" applyNumberFormat="1" applyFont="1" applyFill="1" applyBorder="1" applyAlignment="1">
      <alignment horizontal="center" vertical="center" wrapText="1"/>
    </xf>
    <xf numFmtId="4" fontId="5" fillId="13" borderId="26" xfId="1" applyNumberFormat="1" applyFont="1" applyFill="1" applyBorder="1" applyAlignment="1">
      <alignment horizontal="center" vertical="center" wrapText="1" readingOrder="1"/>
    </xf>
    <xf numFmtId="49" fontId="6" fillId="0" borderId="30" xfId="1" applyNumberFormat="1" applyFont="1" applyFill="1" applyBorder="1" applyAlignment="1">
      <alignment horizontal="center" vertical="center" wrapText="1"/>
    </xf>
    <xf numFmtId="4" fontId="5" fillId="4" borderId="25" xfId="1" applyNumberFormat="1" applyFont="1" applyFill="1" applyBorder="1" applyAlignment="1">
      <alignment horizontal="center" vertical="center" wrapText="1" readingOrder="1"/>
    </xf>
    <xf numFmtId="4" fontId="5" fillId="4" borderId="48" xfId="1" applyNumberFormat="1" applyFont="1" applyFill="1" applyBorder="1" applyAlignment="1">
      <alignment horizontal="center" vertical="center" wrapText="1" readingOrder="1"/>
    </xf>
    <xf numFmtId="4" fontId="5" fillId="12" borderId="25" xfId="1" applyNumberFormat="1" applyFont="1" applyFill="1" applyBorder="1" applyAlignment="1">
      <alignment horizontal="center" vertical="center" wrapText="1" readingOrder="1"/>
    </xf>
    <xf numFmtId="4" fontId="5" fillId="12" borderId="48" xfId="1" applyNumberFormat="1" applyFont="1" applyFill="1" applyBorder="1" applyAlignment="1">
      <alignment horizontal="center" vertical="center" wrapText="1" readingOrder="1"/>
    </xf>
    <xf numFmtId="0" fontId="5" fillId="14" borderId="1" xfId="1" applyNumberFormat="1" applyFont="1" applyFill="1" applyBorder="1" applyAlignment="1">
      <alignment vertical="top" wrapText="1" readingOrder="1"/>
    </xf>
    <xf numFmtId="0" fontId="5" fillId="14" borderId="7" xfId="1" applyNumberFormat="1" applyFont="1" applyFill="1" applyBorder="1" applyAlignment="1">
      <alignment horizontal="center" vertical="center" wrapText="1" readingOrder="1"/>
    </xf>
    <xf numFmtId="0" fontId="6" fillId="14" borderId="8" xfId="1" applyNumberFormat="1" applyFont="1" applyFill="1" applyBorder="1" applyAlignment="1">
      <alignment horizontal="center" vertical="center" wrapText="1"/>
    </xf>
    <xf numFmtId="0" fontId="6" fillId="14" borderId="0" xfId="1" applyNumberFormat="1" applyFont="1" applyFill="1" applyBorder="1" applyAlignment="1">
      <alignment horizontal="center" vertical="center" wrapText="1"/>
    </xf>
    <xf numFmtId="4" fontId="5" fillId="14" borderId="26" xfId="1" applyNumberFormat="1" applyFont="1" applyFill="1" applyBorder="1" applyAlignment="1">
      <alignment horizontal="center" vertical="center" wrapText="1" readingOrder="1"/>
    </xf>
    <xf numFmtId="4" fontId="5" fillId="14" borderId="2" xfId="1" applyNumberFormat="1" applyFont="1" applyFill="1" applyBorder="1" applyAlignment="1">
      <alignment horizontal="center" vertical="center" wrapText="1" readingOrder="1"/>
    </xf>
    <xf numFmtId="4" fontId="5" fillId="14" borderId="1" xfId="1" applyNumberFormat="1" applyFont="1" applyFill="1" applyBorder="1" applyAlignment="1">
      <alignment horizontal="center" vertical="center" wrapText="1" readingOrder="1"/>
    </xf>
    <xf numFmtId="4" fontId="5" fillId="14" borderId="3" xfId="1" applyNumberFormat="1" applyFont="1" applyFill="1" applyBorder="1" applyAlignment="1">
      <alignment horizontal="center" vertical="center" wrapText="1" readingOrder="1"/>
    </xf>
    <xf numFmtId="4" fontId="5" fillId="14" borderId="13" xfId="1" applyNumberFormat="1" applyFont="1" applyFill="1" applyBorder="1" applyAlignment="1">
      <alignment horizontal="center" vertical="center" wrapText="1" readingOrder="1"/>
    </xf>
    <xf numFmtId="0" fontId="5" fillId="14" borderId="1" xfId="1" applyNumberFormat="1" applyFont="1" applyFill="1" applyBorder="1" applyAlignment="1">
      <alignment vertical="center" wrapText="1" readingOrder="1"/>
    </xf>
    <xf numFmtId="0" fontId="6" fillId="14" borderId="16" xfId="1" applyNumberFormat="1" applyFont="1" applyFill="1" applyBorder="1" applyAlignment="1">
      <alignment horizontal="center" vertical="center" wrapText="1"/>
    </xf>
    <xf numFmtId="0" fontId="6" fillId="14" borderId="23" xfId="1" applyNumberFormat="1" applyFont="1" applyFill="1" applyBorder="1" applyAlignment="1">
      <alignment horizontal="center" vertical="center" wrapText="1"/>
    </xf>
    <xf numFmtId="4" fontId="5" fillId="14" borderId="49" xfId="1" applyNumberFormat="1" applyFont="1" applyFill="1" applyBorder="1" applyAlignment="1">
      <alignment horizontal="center" vertical="center" wrapText="1" readingOrder="1"/>
    </xf>
    <xf numFmtId="4" fontId="5" fillId="14" borderId="50" xfId="1" applyNumberFormat="1" applyFont="1" applyFill="1" applyBorder="1" applyAlignment="1">
      <alignment horizontal="center" vertical="center" wrapText="1" readingOrder="1"/>
    </xf>
    <xf numFmtId="4" fontId="5" fillId="14" borderId="51" xfId="1" applyNumberFormat="1" applyFont="1" applyFill="1" applyBorder="1" applyAlignment="1">
      <alignment horizontal="center" vertical="center" wrapText="1" readingOrder="1"/>
    </xf>
    <xf numFmtId="4" fontId="5" fillId="14" borderId="52" xfId="1" applyNumberFormat="1" applyFont="1" applyFill="1" applyBorder="1" applyAlignment="1">
      <alignment horizontal="center" vertical="center" wrapText="1" readingOrder="1"/>
    </xf>
    <xf numFmtId="4" fontId="5" fillId="14" borderId="53" xfId="1" applyNumberFormat="1" applyFont="1" applyFill="1" applyBorder="1" applyAlignment="1">
      <alignment horizontal="center" vertical="center" wrapText="1" readingOrder="1"/>
    </xf>
    <xf numFmtId="0" fontId="5" fillId="0" borderId="1" xfId="1" applyNumberFormat="1" applyFont="1" applyFill="1" applyBorder="1" applyAlignment="1">
      <alignment vertical="top" wrapText="1" readingOrder="1"/>
    </xf>
    <xf numFmtId="0" fontId="6" fillId="0" borderId="1" xfId="1" applyNumberFormat="1" applyFont="1" applyFill="1" applyBorder="1" applyAlignment="1">
      <alignment horizontal="center" vertical="center" wrapText="1"/>
    </xf>
    <xf numFmtId="4" fontId="8" fillId="4" borderId="7" xfId="1" applyNumberFormat="1" applyFont="1" applyFill="1" applyBorder="1" applyAlignment="1">
      <alignment horizontal="center" vertical="center" wrapText="1" readingOrder="1"/>
    </xf>
    <xf numFmtId="0" fontId="5" fillId="0" borderId="27" xfId="1" applyNumberFormat="1" applyFont="1" applyFill="1" applyBorder="1" applyAlignment="1">
      <alignment vertical="top" wrapText="1" readingOrder="1"/>
    </xf>
    <xf numFmtId="4" fontId="2" fillId="4" borderId="27" xfId="1" applyNumberFormat="1" applyFont="1" applyFill="1" applyBorder="1" applyAlignment="1">
      <alignment horizontal="center" vertical="center" wrapText="1" readingOrder="1"/>
    </xf>
    <xf numFmtId="4" fontId="2" fillId="0" borderId="27" xfId="1" applyNumberFormat="1" applyFont="1" applyFill="1" applyBorder="1" applyAlignment="1">
      <alignment horizontal="center" vertical="center" wrapText="1" readingOrder="1"/>
    </xf>
    <xf numFmtId="0" fontId="12" fillId="0" borderId="0" xfId="1" applyNumberFormat="1" applyFont="1" applyFill="1" applyBorder="1" applyAlignment="1">
      <alignment horizontal="center" vertical="top" wrapText="1" readingOrder="1"/>
    </xf>
    <xf numFmtId="0" fontId="13" fillId="0" borderId="25" xfId="1" applyNumberFormat="1" applyFont="1" applyFill="1" applyBorder="1" applyAlignment="1">
      <alignment horizontal="center" vertical="top" wrapText="1" readingOrder="1"/>
    </xf>
    <xf numFmtId="0" fontId="14" fillId="0" borderId="0" xfId="0" applyFont="1" applyFill="1" applyBorder="1" applyAlignment="1">
      <alignment horizontal="center"/>
    </xf>
    <xf numFmtId="4" fontId="15" fillId="2" borderId="54" xfId="0" applyNumberFormat="1" applyFont="1" applyFill="1" applyBorder="1"/>
    <xf numFmtId="4" fontId="15" fillId="2" borderId="55" xfId="0" applyNumberFormat="1" applyFont="1" applyFill="1" applyBorder="1"/>
    <xf numFmtId="4" fontId="16" fillId="2" borderId="55" xfId="0" applyNumberFormat="1" applyFont="1" applyFill="1" applyBorder="1"/>
    <xf numFmtId="4" fontId="15" fillId="2" borderId="56" xfId="0" applyNumberFormat="1" applyFont="1" applyFill="1" applyBorder="1"/>
    <xf numFmtId="0" fontId="11" fillId="0" borderId="0" xfId="1" applyNumberFormat="1" applyFont="1" applyFill="1" applyBorder="1" applyAlignment="1">
      <alignment horizontal="center" wrapText="1" readingOrder="1"/>
    </xf>
    <xf numFmtId="0" fontId="4" fillId="0" borderId="0" xfId="0" applyFont="1" applyFill="1" applyBorder="1"/>
    <xf numFmtId="0" fontId="13" fillId="0" borderId="0" xfId="1" applyNumberFormat="1" applyFont="1" applyFill="1" applyBorder="1" applyAlignment="1">
      <alignment horizontal="center" vertical="top" wrapText="1" readingOrder="1"/>
    </xf>
    <xf numFmtId="0" fontId="12" fillId="0" borderId="0" xfId="1" applyNumberFormat="1" applyFont="1" applyFill="1" applyBorder="1" applyAlignment="1">
      <alignment horizontal="center" wrapText="1" readingOrder="1"/>
    </xf>
    <xf numFmtId="0" fontId="5" fillId="14" borderId="23" xfId="1" applyNumberFormat="1" applyFont="1" applyFill="1" applyBorder="1" applyAlignment="1">
      <alignment horizontal="center" vertical="center" wrapText="1" readingOrder="1"/>
    </xf>
    <xf numFmtId="0" fontId="5" fillId="14" borderId="20" xfId="1" applyNumberFormat="1" applyFont="1" applyFill="1" applyBorder="1" applyAlignment="1">
      <alignment horizontal="center" vertical="center" wrapText="1" readingOrder="1"/>
    </xf>
    <xf numFmtId="0" fontId="5" fillId="14" borderId="1" xfId="1" applyNumberFormat="1" applyFont="1" applyFill="1" applyBorder="1" applyAlignment="1">
      <alignment horizontal="center" vertical="center" wrapText="1" readingOrder="1"/>
    </xf>
    <xf numFmtId="0" fontId="6" fillId="14" borderId="2" xfId="1" applyNumberFormat="1" applyFont="1" applyFill="1" applyBorder="1" applyAlignment="1">
      <alignment horizontal="center" vertical="center" wrapText="1"/>
    </xf>
    <xf numFmtId="0" fontId="5" fillId="14" borderId="16" xfId="1" applyNumberFormat="1" applyFont="1" applyFill="1" applyBorder="1" applyAlignment="1">
      <alignment horizontal="center" vertical="center" wrapText="1" readingOrder="1"/>
    </xf>
    <xf numFmtId="0" fontId="6" fillId="14" borderId="16" xfId="1" applyNumberFormat="1" applyFont="1" applyFill="1" applyBorder="1" applyAlignment="1">
      <alignment horizontal="center" vertical="center" wrapText="1"/>
    </xf>
    <xf numFmtId="0" fontId="5" fillId="0" borderId="1" xfId="1" applyNumberFormat="1" applyFont="1" applyFill="1" applyBorder="1" applyAlignment="1">
      <alignment vertical="top" wrapText="1" readingOrder="1"/>
    </xf>
    <xf numFmtId="0" fontId="6" fillId="0" borderId="2" xfId="1" applyNumberFormat="1" applyFont="1" applyFill="1" applyBorder="1" applyAlignment="1">
      <alignment vertical="top" wrapText="1"/>
    </xf>
    <xf numFmtId="0" fontId="5" fillId="0" borderId="1" xfId="1" applyNumberFormat="1" applyFont="1" applyFill="1" applyBorder="1" applyAlignment="1">
      <alignment horizontal="center" vertical="center" wrapText="1" readingOrder="1"/>
    </xf>
    <xf numFmtId="0" fontId="6" fillId="0" borderId="1" xfId="1" applyNumberFormat="1" applyFont="1" applyFill="1" applyBorder="1" applyAlignment="1">
      <alignment horizontal="center" vertical="center" wrapText="1"/>
    </xf>
    <xf numFmtId="0" fontId="5" fillId="0" borderId="31" xfId="1" applyNumberFormat="1" applyFont="1" applyFill="1" applyBorder="1" applyAlignment="1">
      <alignment horizontal="center" vertical="top" wrapText="1" readingOrder="1"/>
    </xf>
    <xf numFmtId="0" fontId="5" fillId="0" borderId="37" xfId="1" applyNumberFormat="1" applyFont="1" applyFill="1" applyBorder="1" applyAlignment="1">
      <alignment horizontal="center" vertical="top" wrapText="1" readingOrder="1"/>
    </xf>
    <xf numFmtId="0" fontId="5" fillId="12" borderId="23" xfId="1" applyNumberFormat="1" applyFont="1" applyFill="1" applyBorder="1" applyAlignment="1">
      <alignment horizontal="center" vertical="center" wrapText="1" readingOrder="1"/>
    </xf>
    <xf numFmtId="0" fontId="5" fillId="12" borderId="20" xfId="1" applyNumberFormat="1" applyFont="1" applyFill="1" applyBorder="1" applyAlignment="1">
      <alignment horizontal="center" vertical="center" wrapText="1" readingOrder="1"/>
    </xf>
    <xf numFmtId="0" fontId="5" fillId="12" borderId="21" xfId="1" applyNumberFormat="1" applyFont="1" applyFill="1" applyBorder="1" applyAlignment="1">
      <alignment horizontal="center" vertical="center" wrapText="1" readingOrder="1"/>
    </xf>
    <xf numFmtId="0" fontId="5" fillId="13" borderId="40" xfId="1" applyNumberFormat="1" applyFont="1" applyFill="1" applyBorder="1" applyAlignment="1">
      <alignment horizontal="center" vertical="top" wrapText="1" readingOrder="1"/>
    </xf>
    <xf numFmtId="0" fontId="5" fillId="13" borderId="7" xfId="1" applyNumberFormat="1" applyFont="1" applyFill="1" applyBorder="1" applyAlignment="1">
      <alignment horizontal="center" vertical="top" wrapText="1" readingOrder="1"/>
    </xf>
    <xf numFmtId="0" fontId="5" fillId="13" borderId="14" xfId="1" applyNumberFormat="1" applyFont="1" applyFill="1" applyBorder="1" applyAlignment="1">
      <alignment horizontal="center" vertical="top" wrapText="1" readingOrder="1"/>
    </xf>
    <xf numFmtId="0" fontId="5" fillId="12" borderId="3" xfId="1" applyNumberFormat="1" applyFont="1" applyFill="1" applyBorder="1" applyAlignment="1">
      <alignment horizontal="center" vertical="center" wrapText="1" readingOrder="1"/>
    </xf>
    <xf numFmtId="0" fontId="5" fillId="12" borderId="25" xfId="1" applyNumberFormat="1" applyFont="1" applyFill="1" applyBorder="1" applyAlignment="1">
      <alignment horizontal="center" vertical="center" wrapText="1" readingOrder="1"/>
    </xf>
    <xf numFmtId="0" fontId="5" fillId="12" borderId="9" xfId="1" applyNumberFormat="1" applyFont="1" applyFill="1" applyBorder="1" applyAlignment="1">
      <alignment horizontal="center" vertical="center" wrapText="1" readingOrder="1"/>
    </xf>
    <xf numFmtId="0" fontId="5" fillId="12" borderId="0" xfId="1" applyNumberFormat="1" applyFont="1" applyFill="1" applyBorder="1" applyAlignment="1">
      <alignment horizontal="center" vertical="center" wrapText="1" readingOrder="1"/>
    </xf>
    <xf numFmtId="0" fontId="5" fillId="12" borderId="17" xfId="1" applyNumberFormat="1" applyFont="1" applyFill="1" applyBorder="1" applyAlignment="1">
      <alignment horizontal="center" vertical="center" wrapText="1" readingOrder="1"/>
    </xf>
    <xf numFmtId="0" fontId="5" fillId="12" borderId="34" xfId="1" applyNumberFormat="1" applyFont="1" applyFill="1" applyBorder="1" applyAlignment="1">
      <alignment horizontal="center" vertical="center" wrapText="1" readingOrder="1"/>
    </xf>
    <xf numFmtId="49" fontId="5" fillId="0" borderId="27" xfId="1" applyNumberFormat="1" applyFont="1" applyFill="1" applyBorder="1" applyAlignment="1">
      <alignment horizontal="center" vertical="center" wrapText="1" readingOrder="1"/>
    </xf>
    <xf numFmtId="0" fontId="6" fillId="0" borderId="31" xfId="1" applyNumberFormat="1" applyFont="1" applyFill="1" applyBorder="1" applyAlignment="1">
      <alignment horizontal="center" vertical="center" wrapText="1"/>
    </xf>
    <xf numFmtId="49" fontId="5" fillId="0" borderId="28" xfId="1" applyNumberFormat="1" applyFont="1" applyFill="1" applyBorder="1" applyAlignment="1">
      <alignment horizontal="center" vertical="center" wrapText="1" readingOrder="1"/>
    </xf>
    <xf numFmtId="49" fontId="5" fillId="0" borderId="29" xfId="1" applyNumberFormat="1" applyFont="1" applyFill="1" applyBorder="1" applyAlignment="1">
      <alignment horizontal="center" vertical="center" wrapText="1" readingOrder="1"/>
    </xf>
    <xf numFmtId="49" fontId="5" fillId="0" borderId="47" xfId="1" applyNumberFormat="1" applyFont="1" applyFill="1" applyBorder="1" applyAlignment="1">
      <alignment horizontal="center" vertical="center" wrapText="1" readingOrder="1"/>
    </xf>
    <xf numFmtId="49" fontId="5" fillId="0" borderId="39" xfId="1" applyNumberFormat="1" applyFont="1" applyFill="1" applyBorder="1" applyAlignment="1">
      <alignment horizontal="center" vertical="center" wrapText="1" readingOrder="1"/>
    </xf>
    <xf numFmtId="49" fontId="5" fillId="0" borderId="35" xfId="1" applyNumberFormat="1" applyFont="1" applyFill="1" applyBorder="1" applyAlignment="1">
      <alignment horizontal="center" vertical="center" wrapText="1" readingOrder="1"/>
    </xf>
    <xf numFmtId="49" fontId="5" fillId="0" borderId="36" xfId="1" applyNumberFormat="1" applyFont="1" applyFill="1" applyBorder="1" applyAlignment="1">
      <alignment horizontal="center" vertical="center" wrapText="1" readingOrder="1"/>
    </xf>
    <xf numFmtId="49" fontId="5" fillId="12" borderId="27" xfId="1" applyNumberFormat="1" applyFont="1" applyFill="1" applyBorder="1" applyAlignment="1">
      <alignment horizontal="center" vertical="center" wrapText="1" readingOrder="1"/>
    </xf>
    <xf numFmtId="49" fontId="5" fillId="12" borderId="31" xfId="1" applyNumberFormat="1" applyFont="1" applyFill="1" applyBorder="1" applyAlignment="1">
      <alignment horizontal="center" vertical="center" wrapText="1" readingOrder="1"/>
    </xf>
    <xf numFmtId="0" fontId="5" fillId="3" borderId="1" xfId="1" applyNumberFormat="1" applyFont="1" applyFill="1" applyBorder="1" applyAlignment="1">
      <alignment horizontal="center" vertical="top" wrapText="1" readingOrder="1"/>
    </xf>
    <xf numFmtId="0" fontId="5" fillId="3" borderId="7" xfId="1" applyNumberFormat="1" applyFont="1" applyFill="1" applyBorder="1" applyAlignment="1">
      <alignment horizontal="center" vertical="top" wrapText="1" readingOrder="1"/>
    </xf>
    <xf numFmtId="0" fontId="5" fillId="3" borderId="14" xfId="1" applyNumberFormat="1" applyFont="1" applyFill="1" applyBorder="1" applyAlignment="1">
      <alignment horizontal="center" vertical="top" wrapText="1" readingOrder="1"/>
    </xf>
    <xf numFmtId="0" fontId="5" fillId="11" borderId="3" xfId="1" applyNumberFormat="1" applyFont="1" applyFill="1" applyBorder="1" applyAlignment="1">
      <alignment horizontal="center" vertical="center" wrapText="1" readingOrder="1"/>
    </xf>
    <xf numFmtId="0" fontId="5" fillId="11" borderId="25" xfId="1" applyNumberFormat="1" applyFont="1" applyFill="1" applyBorder="1" applyAlignment="1">
      <alignment horizontal="center" vertical="center" wrapText="1" readingOrder="1"/>
    </xf>
    <xf numFmtId="0" fontId="5" fillId="11" borderId="9" xfId="1" applyNumberFormat="1" applyFont="1" applyFill="1" applyBorder="1" applyAlignment="1">
      <alignment horizontal="center" vertical="center" wrapText="1" readingOrder="1"/>
    </xf>
    <xf numFmtId="0" fontId="5" fillId="11" borderId="0" xfId="1" applyNumberFormat="1" applyFont="1" applyFill="1" applyBorder="1" applyAlignment="1">
      <alignment horizontal="center" vertical="center" wrapText="1" readingOrder="1"/>
    </xf>
    <xf numFmtId="0" fontId="5" fillId="11" borderId="17" xfId="1" applyNumberFormat="1" applyFont="1" applyFill="1" applyBorder="1" applyAlignment="1">
      <alignment horizontal="center" vertical="center" wrapText="1" readingOrder="1"/>
    </xf>
    <xf numFmtId="0" fontId="5" fillId="11" borderId="15" xfId="1" applyNumberFormat="1" applyFont="1" applyFill="1" applyBorder="1" applyAlignment="1">
      <alignment horizontal="center" vertical="center" wrapText="1" readingOrder="1"/>
    </xf>
    <xf numFmtId="0" fontId="5" fillId="0" borderId="27" xfId="1" applyNumberFormat="1" applyFont="1" applyFill="1" applyBorder="1" applyAlignment="1">
      <alignment horizontal="center" vertical="center" wrapText="1" readingOrder="1"/>
    </xf>
    <xf numFmtId="0" fontId="6" fillId="0" borderId="27" xfId="1" applyNumberFormat="1" applyFont="1" applyFill="1" applyBorder="1" applyAlignment="1">
      <alignment horizontal="center" vertical="center" wrapText="1"/>
    </xf>
    <xf numFmtId="0" fontId="5" fillId="11" borderId="34" xfId="1" applyNumberFormat="1" applyFont="1" applyFill="1" applyBorder="1" applyAlignment="1">
      <alignment horizontal="center" vertical="center" wrapText="1" readingOrder="1"/>
    </xf>
    <xf numFmtId="0" fontId="5" fillId="11" borderId="21" xfId="1" applyNumberFormat="1" applyFont="1" applyFill="1" applyBorder="1" applyAlignment="1">
      <alignment horizontal="center" vertical="center" wrapText="1" readingOrder="1"/>
    </xf>
    <xf numFmtId="0" fontId="6" fillId="11" borderId="15" xfId="1" applyNumberFormat="1" applyFont="1" applyFill="1" applyBorder="1" applyAlignment="1">
      <alignment horizontal="center" vertical="center" wrapText="1"/>
    </xf>
    <xf numFmtId="0" fontId="5" fillId="11" borderId="7" xfId="1" applyNumberFormat="1" applyFont="1" applyFill="1" applyBorder="1" applyAlignment="1">
      <alignment horizontal="center" vertical="center" wrapText="1" readingOrder="1"/>
    </xf>
    <xf numFmtId="0" fontId="6" fillId="11" borderId="8" xfId="1" applyNumberFormat="1" applyFont="1" applyFill="1" applyBorder="1" applyAlignment="1">
      <alignment horizontal="center" vertical="center" wrapText="1"/>
    </xf>
    <xf numFmtId="0" fontId="5" fillId="11" borderId="1" xfId="1" applyNumberFormat="1" applyFont="1" applyFill="1" applyBorder="1" applyAlignment="1">
      <alignment horizontal="center" vertical="center" wrapText="1" readingOrder="1"/>
    </xf>
    <xf numFmtId="0" fontId="6" fillId="11" borderId="2" xfId="1" applyNumberFormat="1" applyFont="1" applyFill="1" applyBorder="1" applyAlignment="1">
      <alignment horizontal="center" vertical="center" wrapText="1"/>
    </xf>
    <xf numFmtId="0" fontId="5" fillId="5" borderId="1" xfId="1" applyNumberFormat="1" applyFont="1" applyFill="1" applyBorder="1" applyAlignment="1">
      <alignment horizontal="center" vertical="center" wrapText="1" readingOrder="1"/>
    </xf>
    <xf numFmtId="0" fontId="5" fillId="5" borderId="7" xfId="1" applyNumberFormat="1" applyFont="1" applyFill="1" applyBorder="1" applyAlignment="1">
      <alignment horizontal="center" vertical="center" wrapText="1" readingOrder="1"/>
    </xf>
    <xf numFmtId="0" fontId="5" fillId="10" borderId="3" xfId="1" applyNumberFormat="1" applyFont="1" applyFill="1" applyBorder="1" applyAlignment="1">
      <alignment horizontal="center" vertical="center" wrapText="1" readingOrder="1"/>
    </xf>
    <xf numFmtId="0" fontId="5" fillId="10" borderId="2" xfId="1" applyNumberFormat="1" applyFont="1" applyFill="1" applyBorder="1" applyAlignment="1">
      <alignment horizontal="center" vertical="center" wrapText="1" readingOrder="1"/>
    </xf>
    <xf numFmtId="0" fontId="5" fillId="10" borderId="9" xfId="1" applyNumberFormat="1" applyFont="1" applyFill="1" applyBorder="1" applyAlignment="1">
      <alignment horizontal="center" vertical="center" wrapText="1" readingOrder="1"/>
    </xf>
    <xf numFmtId="0" fontId="5" fillId="10" borderId="8" xfId="1" applyNumberFormat="1" applyFont="1" applyFill="1" applyBorder="1" applyAlignment="1">
      <alignment horizontal="center" vertical="center" wrapText="1" readingOrder="1"/>
    </xf>
    <xf numFmtId="49" fontId="5" fillId="4" borderId="23" xfId="1" applyNumberFormat="1" applyFont="1" applyFill="1" applyBorder="1" applyAlignment="1">
      <alignment horizontal="center" vertical="center" wrapText="1" readingOrder="1"/>
    </xf>
    <xf numFmtId="49" fontId="5" fillId="4" borderId="20" xfId="1" applyNumberFormat="1" applyFont="1" applyFill="1" applyBorder="1" applyAlignment="1">
      <alignment horizontal="center" vertical="center" wrapText="1" readingOrder="1"/>
    </xf>
    <xf numFmtId="0" fontId="5" fillId="10" borderId="25" xfId="1" applyNumberFormat="1" applyFont="1" applyFill="1" applyBorder="1" applyAlignment="1">
      <alignment horizontal="center" vertical="center" wrapText="1" readingOrder="1"/>
    </xf>
    <xf numFmtId="0" fontId="5" fillId="5" borderId="27" xfId="1" applyNumberFormat="1" applyFont="1" applyFill="1" applyBorder="1" applyAlignment="1">
      <alignment horizontal="center" vertical="center" wrapText="1" readingOrder="1"/>
    </xf>
    <xf numFmtId="0" fontId="5" fillId="10" borderId="27" xfId="1" applyNumberFormat="1" applyFont="1" applyFill="1" applyBorder="1" applyAlignment="1">
      <alignment horizontal="center" vertical="center" wrapText="1" readingOrder="1"/>
    </xf>
    <xf numFmtId="0" fontId="5" fillId="0" borderId="28" xfId="1" applyNumberFormat="1" applyFont="1" applyFill="1" applyBorder="1" applyAlignment="1">
      <alignment horizontal="center" vertical="center" wrapText="1" readingOrder="1"/>
    </xf>
    <xf numFmtId="0" fontId="5" fillId="0" borderId="29" xfId="1" applyNumberFormat="1" applyFont="1" applyFill="1" applyBorder="1" applyAlignment="1">
      <alignment horizontal="center" vertical="center" wrapText="1" readingOrder="1"/>
    </xf>
    <xf numFmtId="0" fontId="5" fillId="0" borderId="35" xfId="1" applyNumberFormat="1" applyFont="1" applyFill="1" applyBorder="1" applyAlignment="1">
      <alignment horizontal="center" vertical="center" wrapText="1" readingOrder="1"/>
    </xf>
    <xf numFmtId="0" fontId="5" fillId="0" borderId="36" xfId="1" applyNumberFormat="1" applyFont="1" applyFill="1" applyBorder="1" applyAlignment="1">
      <alignment horizontal="center" vertical="center" wrapText="1" readingOrder="1"/>
    </xf>
    <xf numFmtId="0" fontId="5" fillId="10" borderId="46" xfId="1" applyNumberFormat="1" applyFont="1" applyFill="1" applyBorder="1" applyAlignment="1">
      <alignment horizontal="center" vertical="center" wrapText="1" readingOrder="1"/>
    </xf>
    <xf numFmtId="49" fontId="5" fillId="4" borderId="16" xfId="1" applyNumberFormat="1" applyFont="1" applyFill="1" applyBorder="1" applyAlignment="1">
      <alignment horizontal="center" vertical="center" wrapText="1" readingOrder="1"/>
    </xf>
    <xf numFmtId="0" fontId="5" fillId="10" borderId="23" xfId="1" applyNumberFormat="1" applyFont="1" applyFill="1" applyBorder="1" applyAlignment="1">
      <alignment horizontal="center" vertical="center" wrapText="1" readingOrder="1"/>
    </xf>
    <xf numFmtId="0" fontId="5" fillId="10" borderId="21" xfId="1" applyNumberFormat="1" applyFont="1" applyFill="1" applyBorder="1" applyAlignment="1">
      <alignment horizontal="center" vertical="center" wrapText="1" readingOrder="1"/>
    </xf>
    <xf numFmtId="0" fontId="5" fillId="5" borderId="40" xfId="1" applyNumberFormat="1" applyFont="1" applyFill="1" applyBorder="1" applyAlignment="1">
      <alignment horizontal="center" vertical="center" wrapText="1" readingOrder="1"/>
    </xf>
    <xf numFmtId="0" fontId="5" fillId="5" borderId="14" xfId="1" applyNumberFormat="1" applyFont="1" applyFill="1" applyBorder="1" applyAlignment="1">
      <alignment horizontal="center" vertical="center" wrapText="1" readingOrder="1"/>
    </xf>
    <xf numFmtId="0" fontId="5" fillId="10" borderId="41" xfId="1" applyNumberFormat="1" applyFont="1" applyFill="1" applyBorder="1" applyAlignment="1">
      <alignment horizontal="center" vertical="center" wrapText="1" readingOrder="1"/>
    </xf>
    <xf numFmtId="0" fontId="5" fillId="10" borderId="42" xfId="1" applyNumberFormat="1" applyFont="1" applyFill="1" applyBorder="1" applyAlignment="1">
      <alignment horizontal="center" vertical="center" wrapText="1" readingOrder="1"/>
    </xf>
    <xf numFmtId="0" fontId="5" fillId="5" borderId="30" xfId="0" applyFont="1" applyFill="1" applyBorder="1" applyAlignment="1">
      <alignment horizontal="center" vertical="top" wrapText="1"/>
    </xf>
    <xf numFmtId="0" fontId="5" fillId="5" borderId="38" xfId="0" applyFont="1" applyFill="1" applyBorder="1" applyAlignment="1">
      <alignment horizontal="center" vertical="top" wrapText="1"/>
    </xf>
    <xf numFmtId="0" fontId="5" fillId="4" borderId="27" xfId="1" applyNumberFormat="1" applyFont="1" applyFill="1" applyBorder="1" applyAlignment="1">
      <alignment horizontal="center" vertical="center" wrapText="1" readingOrder="1"/>
    </xf>
    <xf numFmtId="0" fontId="5" fillId="4" borderId="37" xfId="1" applyNumberFormat="1" applyFont="1" applyFill="1" applyBorder="1" applyAlignment="1">
      <alignment horizontal="center" vertical="center" wrapText="1" readingOrder="1"/>
    </xf>
    <xf numFmtId="0" fontId="5" fillId="4" borderId="29" xfId="1" applyNumberFormat="1" applyFont="1" applyFill="1" applyBorder="1" applyAlignment="1">
      <alignment horizontal="center" vertical="center" wrapText="1" readingOrder="1"/>
    </xf>
    <xf numFmtId="0" fontId="5" fillId="4" borderId="39" xfId="1" applyNumberFormat="1" applyFont="1" applyFill="1" applyBorder="1" applyAlignment="1">
      <alignment horizontal="center" vertical="center" wrapText="1" readingOrder="1"/>
    </xf>
    <xf numFmtId="0" fontId="5" fillId="4" borderId="36" xfId="1" applyNumberFormat="1" applyFont="1" applyFill="1" applyBorder="1" applyAlignment="1">
      <alignment horizontal="center" vertical="center" wrapText="1" readingOrder="1"/>
    </xf>
    <xf numFmtId="0" fontId="8" fillId="0" borderId="27" xfId="1" applyNumberFormat="1" applyFont="1" applyFill="1" applyBorder="1" applyAlignment="1">
      <alignment horizontal="center" vertical="center" wrapText="1"/>
    </xf>
    <xf numFmtId="0" fontId="5" fillId="10" borderId="34" xfId="1" applyNumberFormat="1" applyFont="1" applyFill="1" applyBorder="1" applyAlignment="1">
      <alignment horizontal="center" vertical="center" wrapText="1" readingOrder="1"/>
    </xf>
    <xf numFmtId="0" fontId="7" fillId="5" borderId="1" xfId="1" applyNumberFormat="1" applyFont="1" applyFill="1" applyBorder="1" applyAlignment="1">
      <alignment horizontal="center" vertical="center" wrapText="1" readingOrder="1"/>
    </xf>
    <xf numFmtId="0" fontId="7" fillId="5" borderId="7" xfId="1" applyNumberFormat="1" applyFont="1" applyFill="1" applyBorder="1" applyAlignment="1">
      <alignment horizontal="center" vertical="center" wrapText="1" readingOrder="1"/>
    </xf>
    <xf numFmtId="0" fontId="7" fillId="5" borderId="14" xfId="1" applyNumberFormat="1" applyFont="1" applyFill="1" applyBorder="1" applyAlignment="1">
      <alignment horizontal="center" vertical="center" wrapText="1" readingOrder="1"/>
    </xf>
    <xf numFmtId="0" fontId="7" fillId="10" borderId="3" xfId="1" applyNumberFormat="1" applyFont="1" applyFill="1" applyBorder="1" applyAlignment="1">
      <alignment horizontal="center" vertical="center" wrapText="1" readingOrder="1"/>
    </xf>
    <xf numFmtId="0" fontId="7" fillId="10" borderId="25" xfId="1" applyNumberFormat="1" applyFont="1" applyFill="1" applyBorder="1" applyAlignment="1">
      <alignment horizontal="center" vertical="center" wrapText="1" readingOrder="1"/>
    </xf>
    <xf numFmtId="0" fontId="7" fillId="10" borderId="9" xfId="1" applyNumberFormat="1" applyFont="1" applyFill="1" applyBorder="1" applyAlignment="1">
      <alignment horizontal="center" vertical="center" wrapText="1" readingOrder="1"/>
    </xf>
    <xf numFmtId="0" fontId="7" fillId="10" borderId="0" xfId="1" applyNumberFormat="1" applyFont="1" applyFill="1" applyBorder="1" applyAlignment="1">
      <alignment horizontal="center" vertical="center" wrapText="1" readingOrder="1"/>
    </xf>
    <xf numFmtId="0" fontId="7" fillId="10" borderId="17" xfId="1" applyNumberFormat="1" applyFont="1" applyFill="1" applyBorder="1" applyAlignment="1">
      <alignment horizontal="center" vertical="center" wrapText="1" readingOrder="1"/>
    </xf>
    <xf numFmtId="0" fontId="7" fillId="10" borderId="15" xfId="1" applyNumberFormat="1" applyFont="1" applyFill="1" applyBorder="1" applyAlignment="1">
      <alignment horizontal="center" vertical="center" wrapText="1" readingOrder="1"/>
    </xf>
    <xf numFmtId="0" fontId="7" fillId="0" borderId="27" xfId="1" applyNumberFormat="1" applyFont="1" applyFill="1" applyBorder="1" applyAlignment="1">
      <alignment horizontal="center" vertical="center" wrapText="1" readingOrder="1"/>
    </xf>
    <xf numFmtId="0" fontId="7" fillId="0" borderId="27" xfId="1" applyNumberFormat="1" applyFont="1" applyFill="1" applyBorder="1" applyAlignment="1">
      <alignment horizontal="center" vertical="center" wrapText="1"/>
    </xf>
    <xf numFmtId="0" fontId="7" fillId="10" borderId="34" xfId="1" applyNumberFormat="1" applyFont="1" applyFill="1" applyBorder="1" applyAlignment="1">
      <alignment horizontal="center" vertical="center" wrapText="1" readingOrder="1"/>
    </xf>
    <xf numFmtId="0" fontId="6" fillId="0" borderId="2" xfId="1" applyNumberFormat="1" applyFont="1" applyFill="1" applyBorder="1" applyAlignment="1">
      <alignment horizontal="center" vertical="center" wrapText="1"/>
    </xf>
    <xf numFmtId="0" fontId="5" fillId="9" borderId="1" xfId="1" applyNumberFormat="1" applyFont="1" applyFill="1" applyBorder="1" applyAlignment="1">
      <alignment horizontal="center" vertical="center" wrapText="1" readingOrder="1"/>
    </xf>
    <xf numFmtId="0" fontId="5" fillId="9" borderId="14" xfId="1" applyNumberFormat="1" applyFont="1" applyFill="1" applyBorder="1" applyAlignment="1">
      <alignment horizontal="center" vertical="center" wrapText="1" readingOrder="1"/>
    </xf>
    <xf numFmtId="0" fontId="5" fillId="8" borderId="3" xfId="1" applyNumberFormat="1" applyFont="1" applyFill="1" applyBorder="1" applyAlignment="1">
      <alignment horizontal="center" vertical="center" wrapText="1" readingOrder="1"/>
    </xf>
    <xf numFmtId="0" fontId="5" fillId="8" borderId="2" xfId="1" applyNumberFormat="1" applyFont="1" applyFill="1" applyBorder="1" applyAlignment="1">
      <alignment horizontal="center" vertical="center" wrapText="1" readingOrder="1"/>
    </xf>
    <xf numFmtId="0" fontId="5" fillId="8" borderId="17" xfId="1" applyNumberFormat="1" applyFont="1" applyFill="1" applyBorder="1" applyAlignment="1">
      <alignment horizontal="center" vertical="center" wrapText="1" readingOrder="1"/>
    </xf>
    <xf numFmtId="0" fontId="5" fillId="8" borderId="15" xfId="1" applyNumberFormat="1" applyFont="1" applyFill="1" applyBorder="1" applyAlignment="1">
      <alignment horizontal="center" vertical="center" wrapText="1" readingOrder="1"/>
    </xf>
    <xf numFmtId="0" fontId="5" fillId="8" borderId="23" xfId="1" applyNumberFormat="1" applyFont="1" applyFill="1" applyBorder="1" applyAlignment="1">
      <alignment horizontal="center" vertical="center" wrapText="1" readingOrder="1"/>
    </xf>
    <xf numFmtId="0" fontId="5" fillId="8" borderId="21" xfId="1" applyNumberFormat="1" applyFont="1" applyFill="1" applyBorder="1" applyAlignment="1">
      <alignment horizontal="center" vertical="center" wrapText="1" readingOrder="1"/>
    </xf>
    <xf numFmtId="0" fontId="5" fillId="10" borderId="1" xfId="1" applyNumberFormat="1" applyFont="1" applyFill="1" applyBorder="1" applyAlignment="1">
      <alignment horizontal="center" vertical="center" wrapText="1" readingOrder="1"/>
    </xf>
    <xf numFmtId="0" fontId="6" fillId="10" borderId="2" xfId="1" applyNumberFormat="1" applyFont="1" applyFill="1" applyBorder="1" applyAlignment="1">
      <alignment horizontal="center" vertical="center" wrapText="1"/>
    </xf>
    <xf numFmtId="0" fontId="5" fillId="9" borderId="1" xfId="1" applyNumberFormat="1" applyFont="1" applyFill="1" applyBorder="1" applyAlignment="1">
      <alignment horizontal="center" vertical="top" wrapText="1" readingOrder="1"/>
    </xf>
    <xf numFmtId="0" fontId="5" fillId="9" borderId="7" xfId="1" applyNumberFormat="1" applyFont="1" applyFill="1" applyBorder="1" applyAlignment="1">
      <alignment horizontal="center" vertical="top" wrapText="1" readingOrder="1"/>
    </xf>
    <xf numFmtId="0" fontId="5" fillId="9" borderId="14" xfId="1" applyNumberFormat="1" applyFont="1" applyFill="1" applyBorder="1" applyAlignment="1">
      <alignment horizontal="center" vertical="top" wrapText="1" readingOrder="1"/>
    </xf>
    <xf numFmtId="0" fontId="5" fillId="8" borderId="9" xfId="1" applyNumberFormat="1" applyFont="1" applyFill="1" applyBorder="1" applyAlignment="1">
      <alignment horizontal="center" vertical="center" wrapText="1" readingOrder="1"/>
    </xf>
    <xf numFmtId="0" fontId="5" fillId="8" borderId="8" xfId="1" applyNumberFormat="1" applyFont="1" applyFill="1" applyBorder="1" applyAlignment="1">
      <alignment horizontal="center" vertical="center" wrapText="1" readingOrder="1"/>
    </xf>
    <xf numFmtId="0" fontId="5" fillId="0" borderId="3" xfId="1" applyNumberFormat="1" applyFont="1" applyFill="1" applyBorder="1" applyAlignment="1">
      <alignment horizontal="center" vertical="center" wrapText="1" readingOrder="1"/>
    </xf>
    <xf numFmtId="0" fontId="5" fillId="0" borderId="2" xfId="1" applyNumberFormat="1" applyFont="1" applyFill="1" applyBorder="1" applyAlignment="1">
      <alignment horizontal="center" vertical="center" wrapText="1" readingOrder="1"/>
    </xf>
    <xf numFmtId="0" fontId="5" fillId="0" borderId="9" xfId="1" applyNumberFormat="1" applyFont="1" applyFill="1" applyBorder="1" applyAlignment="1">
      <alignment horizontal="center" vertical="center" wrapText="1" readingOrder="1"/>
    </xf>
    <xf numFmtId="0" fontId="5" fillId="0" borderId="8" xfId="1" applyNumberFormat="1" applyFont="1" applyFill="1" applyBorder="1" applyAlignment="1">
      <alignment horizontal="center" vertical="center" wrapText="1" readingOrder="1"/>
    </xf>
    <xf numFmtId="0" fontId="5" fillId="0" borderId="17" xfId="1" applyNumberFormat="1" applyFont="1" applyFill="1" applyBorder="1" applyAlignment="1">
      <alignment horizontal="center" vertical="center" wrapText="1" readingOrder="1"/>
    </xf>
    <xf numFmtId="0" fontId="5" fillId="0" borderId="15" xfId="1" applyNumberFormat="1" applyFont="1" applyFill="1" applyBorder="1" applyAlignment="1">
      <alignment horizontal="center" vertical="center" wrapText="1" readingOrder="1"/>
    </xf>
    <xf numFmtId="49" fontId="5" fillId="0" borderId="9" xfId="1" applyNumberFormat="1" applyFont="1" applyFill="1" applyBorder="1" applyAlignment="1">
      <alignment horizontal="center" vertical="center" wrapText="1" readingOrder="1"/>
    </xf>
    <xf numFmtId="49" fontId="5" fillId="0" borderId="8" xfId="1" applyNumberFormat="1" applyFont="1" applyFill="1" applyBorder="1" applyAlignment="1">
      <alignment horizontal="center" vertical="center" wrapText="1" readingOrder="1"/>
    </xf>
    <xf numFmtId="0" fontId="5" fillId="8" borderId="25" xfId="1" applyNumberFormat="1" applyFont="1" applyFill="1" applyBorder="1" applyAlignment="1">
      <alignment horizontal="center" vertical="center" wrapText="1" readingOrder="1"/>
    </xf>
    <xf numFmtId="0" fontId="5" fillId="0" borderId="25" xfId="1" applyNumberFormat="1" applyFont="1" applyFill="1" applyBorder="1" applyAlignment="1">
      <alignment horizontal="center" vertical="center" wrapText="1" readingOrder="1"/>
    </xf>
    <xf numFmtId="0" fontId="5" fillId="0" borderId="34" xfId="1" applyNumberFormat="1" applyFont="1" applyFill="1" applyBorder="1" applyAlignment="1">
      <alignment horizontal="center" vertical="center" wrapText="1" readingOrder="1"/>
    </xf>
    <xf numFmtId="0" fontId="5" fillId="8" borderId="34" xfId="1" applyNumberFormat="1" applyFont="1" applyFill="1" applyBorder="1" applyAlignment="1">
      <alignment horizontal="center" vertical="center" wrapText="1" readingOrder="1"/>
    </xf>
    <xf numFmtId="0" fontId="8" fillId="9" borderId="27" xfId="1" applyNumberFormat="1" applyFont="1" applyFill="1" applyBorder="1" applyAlignment="1">
      <alignment horizontal="center" vertical="top" wrapText="1" readingOrder="1"/>
    </xf>
    <xf numFmtId="0" fontId="8" fillId="8" borderId="28" xfId="1" applyNumberFormat="1" applyFont="1" applyFill="1" applyBorder="1" applyAlignment="1">
      <alignment horizontal="center" vertical="center" wrapText="1" readingOrder="1"/>
    </xf>
    <xf numFmtId="0" fontId="8" fillId="8" borderId="29" xfId="1" applyNumberFormat="1" applyFont="1" applyFill="1" applyBorder="1" applyAlignment="1">
      <alignment horizontal="center" vertical="center" wrapText="1" readingOrder="1"/>
    </xf>
    <xf numFmtId="0" fontId="8" fillId="8" borderId="35" xfId="1" applyNumberFormat="1" applyFont="1" applyFill="1" applyBorder="1" applyAlignment="1">
      <alignment horizontal="center" vertical="center" wrapText="1" readingOrder="1"/>
    </xf>
    <xf numFmtId="0" fontId="8" fillId="8" borderId="36" xfId="1" applyNumberFormat="1" applyFont="1" applyFill="1" applyBorder="1" applyAlignment="1">
      <alignment horizontal="center" vertical="center" wrapText="1" readingOrder="1"/>
    </xf>
    <xf numFmtId="0" fontId="5" fillId="8" borderId="27" xfId="1" applyNumberFormat="1" applyFont="1" applyFill="1" applyBorder="1" applyAlignment="1">
      <alignment horizontal="center" vertical="center" wrapText="1" readingOrder="1"/>
    </xf>
    <xf numFmtId="0" fontId="5" fillId="8" borderId="31" xfId="1" applyNumberFormat="1" applyFont="1" applyFill="1" applyBorder="1" applyAlignment="1">
      <alignment horizontal="center" vertical="center" wrapText="1" readingOrder="1"/>
    </xf>
    <xf numFmtId="0" fontId="7" fillId="7" borderId="1" xfId="1" applyNumberFormat="1" applyFont="1" applyFill="1" applyBorder="1" applyAlignment="1">
      <alignment horizontal="center" vertical="top" wrapText="1" readingOrder="1"/>
    </xf>
    <xf numFmtId="0" fontId="7" fillId="7" borderId="14" xfId="1" applyNumberFormat="1" applyFont="1" applyFill="1" applyBorder="1" applyAlignment="1">
      <alignment horizontal="center" vertical="top" wrapText="1" readingOrder="1"/>
    </xf>
    <xf numFmtId="0" fontId="7" fillId="6" borderId="3" xfId="1" applyNumberFormat="1" applyFont="1" applyFill="1" applyBorder="1" applyAlignment="1">
      <alignment horizontal="center" vertical="center" wrapText="1" readingOrder="1"/>
    </xf>
    <xf numFmtId="0" fontId="7" fillId="6" borderId="2" xfId="1" applyNumberFormat="1" applyFont="1" applyFill="1" applyBorder="1" applyAlignment="1">
      <alignment horizontal="center" vertical="center" wrapText="1" readingOrder="1"/>
    </xf>
    <xf numFmtId="0" fontId="7" fillId="6" borderId="17" xfId="1" applyNumberFormat="1" applyFont="1" applyFill="1" applyBorder="1" applyAlignment="1">
      <alignment horizontal="center" vertical="center" wrapText="1" readingOrder="1"/>
    </xf>
    <xf numFmtId="0" fontId="7" fillId="6" borderId="15" xfId="1" applyNumberFormat="1" applyFont="1" applyFill="1" applyBorder="1" applyAlignment="1">
      <alignment horizontal="center" vertical="center" wrapText="1" readingOrder="1"/>
    </xf>
    <xf numFmtId="0" fontId="7" fillId="0" borderId="7" xfId="1" applyNumberFormat="1" applyFont="1" applyFill="1" applyBorder="1" applyAlignment="1">
      <alignment horizontal="center" vertical="center" wrapText="1" readingOrder="1"/>
    </xf>
    <xf numFmtId="0" fontId="7" fillId="0" borderId="8" xfId="1" applyNumberFormat="1" applyFont="1" applyFill="1" applyBorder="1" applyAlignment="1">
      <alignment horizontal="center" vertical="center" wrapText="1"/>
    </xf>
    <xf numFmtId="0" fontId="7" fillId="6" borderId="23" xfId="1" applyNumberFormat="1" applyFont="1" applyFill="1" applyBorder="1" applyAlignment="1">
      <alignment horizontal="center" vertical="center" wrapText="1" readingOrder="1"/>
    </xf>
    <xf numFmtId="0" fontId="7" fillId="6" borderId="21" xfId="1" applyNumberFormat="1" applyFont="1" applyFill="1" applyBorder="1" applyAlignment="1">
      <alignment horizontal="center" vertical="center" wrapText="1" readingOrder="1"/>
    </xf>
    <xf numFmtId="0" fontId="6" fillId="8" borderId="1" xfId="1" applyNumberFormat="1" applyFont="1" applyFill="1" applyBorder="1" applyAlignment="1">
      <alignment horizontal="center" vertical="center" wrapText="1" readingOrder="1"/>
    </xf>
    <xf numFmtId="0" fontId="6" fillId="8" borderId="2" xfId="1" applyNumberFormat="1" applyFont="1" applyFill="1" applyBorder="1" applyAlignment="1">
      <alignment horizontal="center" vertical="center" wrapText="1"/>
    </xf>
    <xf numFmtId="0" fontId="5" fillId="3" borderId="1" xfId="1" applyNumberFormat="1" applyFont="1" applyFill="1" applyBorder="1" applyAlignment="1">
      <alignment horizontal="center" vertical="center" wrapText="1" readingOrder="1"/>
    </xf>
    <xf numFmtId="0" fontId="5" fillId="3" borderId="7" xfId="1" applyNumberFormat="1" applyFont="1" applyFill="1" applyBorder="1" applyAlignment="1">
      <alignment horizontal="center" vertical="center" wrapText="1" readingOrder="1"/>
    </xf>
    <xf numFmtId="0" fontId="5" fillId="3" borderId="14" xfId="1" applyNumberFormat="1" applyFont="1" applyFill="1" applyBorder="1" applyAlignment="1">
      <alignment horizontal="center" vertical="center" wrapText="1" readingOrder="1"/>
    </xf>
    <xf numFmtId="0" fontId="6" fillId="2" borderId="3" xfId="1" applyNumberFormat="1" applyFont="1" applyFill="1" applyBorder="1" applyAlignment="1">
      <alignment horizontal="center" vertical="center" wrapText="1" readingOrder="1"/>
    </xf>
    <xf numFmtId="0" fontId="6" fillId="2" borderId="2" xfId="1" applyNumberFormat="1" applyFont="1" applyFill="1" applyBorder="1" applyAlignment="1">
      <alignment horizontal="center" vertical="center" wrapText="1" readingOrder="1"/>
    </xf>
    <xf numFmtId="0" fontId="6" fillId="2" borderId="9" xfId="1" applyNumberFormat="1" applyFont="1" applyFill="1" applyBorder="1" applyAlignment="1">
      <alignment horizontal="center" vertical="center" wrapText="1" readingOrder="1"/>
    </xf>
    <xf numFmtId="0" fontId="6" fillId="2" borderId="8" xfId="1" applyNumberFormat="1" applyFont="1" applyFill="1" applyBorder="1" applyAlignment="1">
      <alignment horizontal="center" vertical="center" wrapText="1" readingOrder="1"/>
    </xf>
    <xf numFmtId="0" fontId="6" fillId="2" borderId="17" xfId="1" applyNumberFormat="1" applyFont="1" applyFill="1" applyBorder="1" applyAlignment="1">
      <alignment horizontal="center" vertical="center" wrapText="1" readingOrder="1"/>
    </xf>
    <xf numFmtId="0" fontId="6" fillId="2" borderId="15" xfId="1" applyNumberFormat="1" applyFont="1" applyFill="1" applyBorder="1" applyAlignment="1">
      <alignment horizontal="center" vertical="center" wrapText="1" readingOrder="1"/>
    </xf>
    <xf numFmtId="0" fontId="6" fillId="0" borderId="3" xfId="1" applyNumberFormat="1" applyFont="1" applyFill="1" applyBorder="1" applyAlignment="1">
      <alignment horizontal="center" vertical="center" wrapText="1" readingOrder="1"/>
    </xf>
    <xf numFmtId="0" fontId="6" fillId="0" borderId="25" xfId="1" applyNumberFormat="1" applyFont="1" applyFill="1" applyBorder="1" applyAlignment="1">
      <alignment horizontal="center" vertical="center" wrapText="1" readingOrder="1"/>
    </xf>
    <xf numFmtId="0" fontId="6" fillId="0" borderId="9" xfId="1" applyNumberFormat="1" applyFont="1" applyFill="1" applyBorder="1" applyAlignment="1">
      <alignment horizontal="center" vertical="center" wrapText="1" readingOrder="1"/>
    </xf>
    <xf numFmtId="0" fontId="6" fillId="0" borderId="0" xfId="1" applyNumberFormat="1" applyFont="1" applyFill="1" applyBorder="1" applyAlignment="1">
      <alignment horizontal="center" vertical="center" wrapText="1" readingOrder="1"/>
    </xf>
    <xf numFmtId="0" fontId="6" fillId="0" borderId="17" xfId="1" applyNumberFormat="1" applyFont="1" applyFill="1" applyBorder="1" applyAlignment="1">
      <alignment horizontal="center" vertical="center" wrapText="1" readingOrder="1"/>
    </xf>
    <xf numFmtId="0" fontId="6" fillId="0" borderId="34" xfId="1" applyNumberFormat="1" applyFont="1" applyFill="1" applyBorder="1" applyAlignment="1">
      <alignment horizontal="center" vertical="center" wrapText="1" readingOrder="1"/>
    </xf>
    <xf numFmtId="0" fontId="6" fillId="2" borderId="25" xfId="1" applyNumberFormat="1" applyFont="1" applyFill="1" applyBorder="1" applyAlignment="1">
      <alignment horizontal="center" vertical="center" wrapText="1" readingOrder="1"/>
    </xf>
    <xf numFmtId="0" fontId="6" fillId="2" borderId="34" xfId="1" applyNumberFormat="1" applyFont="1" applyFill="1" applyBorder="1" applyAlignment="1">
      <alignment horizontal="center" vertical="center" wrapText="1" readingOrder="1"/>
    </xf>
    <xf numFmtId="0" fontId="6" fillId="6" borderId="3" xfId="1" applyNumberFormat="1" applyFont="1" applyFill="1" applyBorder="1" applyAlignment="1">
      <alignment horizontal="center" vertical="center" wrapText="1" readingOrder="1"/>
    </xf>
    <xf numFmtId="0" fontId="6" fillId="6" borderId="25" xfId="1" applyNumberFormat="1" applyFont="1" applyFill="1" applyBorder="1" applyAlignment="1">
      <alignment horizontal="center" vertical="center" wrapText="1" readingOrder="1"/>
    </xf>
    <xf numFmtId="0" fontId="6" fillId="6" borderId="27" xfId="1" applyNumberFormat="1" applyFont="1" applyFill="1" applyBorder="1" applyAlignment="1">
      <alignment horizontal="center" vertical="center" wrapText="1" readingOrder="1"/>
    </xf>
    <xf numFmtId="0" fontId="6" fillId="0" borderId="8" xfId="1" applyNumberFormat="1" applyFont="1" applyFill="1" applyBorder="1" applyAlignment="1">
      <alignment horizontal="center" vertical="center" wrapText="1" readingOrder="1"/>
    </xf>
    <xf numFmtId="0" fontId="6" fillId="2" borderId="23" xfId="1" applyNumberFormat="1" applyFont="1" applyFill="1" applyBorder="1" applyAlignment="1">
      <alignment horizontal="center" vertical="center" wrapText="1" readingOrder="1"/>
    </xf>
    <xf numFmtId="0" fontId="6" fillId="2" borderId="21" xfId="1" applyNumberFormat="1" applyFont="1" applyFill="1" applyBorder="1" applyAlignment="1">
      <alignment horizontal="center" vertical="center" wrapText="1" readingOrder="1"/>
    </xf>
    <xf numFmtId="0" fontId="6" fillId="0" borderId="2" xfId="1" applyNumberFormat="1" applyFont="1" applyFill="1" applyBorder="1" applyAlignment="1">
      <alignment horizontal="center" vertical="center" wrapText="1" readingOrder="1"/>
    </xf>
    <xf numFmtId="0" fontId="6" fillId="0" borderId="15" xfId="1" applyNumberFormat="1" applyFont="1" applyFill="1" applyBorder="1" applyAlignment="1">
      <alignment horizontal="center" vertical="center" wrapText="1" readingOrder="1"/>
    </xf>
    <xf numFmtId="0" fontId="6" fillId="0" borderId="7" xfId="1" applyNumberFormat="1" applyFont="1" applyFill="1" applyBorder="1" applyAlignment="1">
      <alignment horizontal="center" vertical="center" wrapText="1"/>
    </xf>
    <xf numFmtId="0" fontId="6" fillId="0" borderId="14" xfId="1" applyNumberFormat="1" applyFont="1" applyFill="1" applyBorder="1" applyAlignment="1">
      <alignment horizontal="center" vertical="center" wrapText="1"/>
    </xf>
    <xf numFmtId="0" fontId="7" fillId="2" borderId="27" xfId="1" applyNumberFormat="1" applyFont="1" applyFill="1" applyBorder="1" applyAlignment="1">
      <alignment horizontal="center" vertical="center" wrapText="1" readingOrder="1"/>
    </xf>
    <xf numFmtId="0" fontId="5" fillId="3" borderId="31" xfId="1" applyNumberFormat="1" applyFont="1" applyFill="1" applyBorder="1" applyAlignment="1">
      <alignment horizontal="center" vertical="center" wrapText="1" readingOrder="1"/>
    </xf>
    <xf numFmtId="0" fontId="6" fillId="2" borderId="27" xfId="1" applyNumberFormat="1" applyFont="1" applyFill="1" applyBorder="1" applyAlignment="1">
      <alignment horizontal="center" vertical="center" wrapText="1" readingOrder="1"/>
    </xf>
    <xf numFmtId="0" fontId="8" fillId="0" borderId="27" xfId="1" applyNumberFormat="1" applyFont="1" applyFill="1" applyBorder="1" applyAlignment="1">
      <alignment horizontal="center" vertical="center" wrapText="1" readingOrder="1"/>
    </xf>
    <xf numFmtId="0" fontId="6" fillId="0" borderId="27" xfId="1" applyNumberFormat="1" applyFont="1" applyFill="1" applyBorder="1" applyAlignment="1">
      <alignment horizontal="center" vertical="center" wrapText="1" readingOrder="1"/>
    </xf>
    <xf numFmtId="0" fontId="2" fillId="0" borderId="16" xfId="1" applyNumberFormat="1" applyFont="1" applyFill="1" applyBorder="1" applyAlignment="1">
      <alignment horizontal="center" vertical="top" wrapText="1" readingOrder="1"/>
    </xf>
    <xf numFmtId="0" fontId="3" fillId="0" borderId="20" xfId="1" applyNumberFormat="1" applyFont="1" applyFill="1" applyBorder="1" applyAlignment="1">
      <alignment vertical="top" wrapText="1"/>
    </xf>
    <xf numFmtId="0" fontId="5" fillId="2" borderId="1" xfId="1" applyNumberFormat="1" applyFont="1" applyFill="1" applyBorder="1" applyAlignment="1">
      <alignment horizontal="center" vertical="center" wrapText="1" readingOrder="1"/>
    </xf>
    <xf numFmtId="0" fontId="6" fillId="2" borderId="2" xfId="1" applyNumberFormat="1" applyFont="1" applyFill="1" applyBorder="1" applyAlignment="1">
      <alignment horizontal="center" vertical="center" wrapText="1"/>
    </xf>
    <xf numFmtId="0" fontId="6" fillId="3" borderId="1" xfId="1" applyNumberFormat="1" applyFont="1" applyFill="1" applyBorder="1" applyAlignment="1">
      <alignment horizontal="center" vertical="top" wrapText="1" readingOrder="1"/>
    </xf>
    <xf numFmtId="0" fontId="6" fillId="3" borderId="7" xfId="1" applyNumberFormat="1" applyFont="1" applyFill="1" applyBorder="1" applyAlignment="1">
      <alignment horizontal="center" vertical="top" wrapText="1" readingOrder="1"/>
    </xf>
    <xf numFmtId="0" fontId="6" fillId="3" borderId="9" xfId="1" applyNumberFormat="1" applyFont="1" applyFill="1" applyBorder="1" applyAlignment="1">
      <alignment horizontal="center" vertical="top" wrapText="1" readingOrder="1"/>
    </xf>
    <xf numFmtId="0" fontId="6" fillId="2" borderId="0" xfId="1" applyNumberFormat="1" applyFont="1" applyFill="1" applyBorder="1" applyAlignment="1">
      <alignment horizontal="center" vertical="center" wrapText="1" readingOrder="1"/>
    </xf>
    <xf numFmtId="0" fontId="7" fillId="0" borderId="28" xfId="1" applyNumberFormat="1" applyFont="1" applyFill="1" applyBorder="1" applyAlignment="1">
      <alignment horizontal="center" vertical="center" wrapText="1" readingOrder="1"/>
    </xf>
    <xf numFmtId="0" fontId="7" fillId="0" borderId="29" xfId="1" applyNumberFormat="1" applyFont="1" applyFill="1" applyBorder="1" applyAlignment="1">
      <alignment horizontal="center" vertical="center" wrapText="1" readingOrder="1"/>
    </xf>
    <xf numFmtId="0" fontId="7" fillId="0" borderId="30" xfId="1" applyNumberFormat="1" applyFont="1" applyFill="1" applyBorder="1" applyAlignment="1">
      <alignment horizontal="center" vertical="center" wrapText="1" readingOrder="1"/>
    </xf>
    <xf numFmtId="0" fontId="6" fillId="0" borderId="4" xfId="1" applyNumberFormat="1" applyFont="1" applyFill="1" applyBorder="1" applyAlignment="1">
      <alignment horizontal="center" vertical="top" wrapText="1"/>
    </xf>
    <xf numFmtId="0" fontId="6" fillId="0" borderId="5" xfId="1" applyNumberFormat="1" applyFont="1" applyFill="1" applyBorder="1" applyAlignment="1">
      <alignment horizontal="center" vertical="top" wrapText="1"/>
    </xf>
    <xf numFmtId="0" fontId="6" fillId="0" borderId="6" xfId="1" applyNumberFormat="1" applyFont="1" applyFill="1" applyBorder="1" applyAlignment="1">
      <alignment horizontal="center" vertical="top" wrapText="1"/>
    </xf>
    <xf numFmtId="0" fontId="5" fillId="0" borderId="7" xfId="1" applyNumberFormat="1" applyFont="1" applyFill="1" applyBorder="1" applyAlignment="1">
      <alignment horizontal="center" vertical="top" wrapText="1" readingOrder="1"/>
    </xf>
    <xf numFmtId="0" fontId="6" fillId="0" borderId="8" xfId="1" applyNumberFormat="1" applyFont="1" applyFill="1" applyBorder="1" applyAlignment="1">
      <alignment vertical="top" wrapText="1"/>
    </xf>
    <xf numFmtId="0" fontId="6" fillId="0" borderId="7" xfId="1" applyNumberFormat="1" applyFont="1" applyFill="1" applyBorder="1" applyAlignment="1">
      <alignment horizontal="center" vertical="top" wrapText="1" readingOrder="1"/>
    </xf>
    <xf numFmtId="0" fontId="5" fillId="0" borderId="10" xfId="1" applyNumberFormat="1" applyFont="1" applyFill="1" applyBorder="1" applyAlignment="1">
      <alignment horizontal="center" vertical="top" wrapText="1" readingOrder="1"/>
    </xf>
    <xf numFmtId="0" fontId="6" fillId="0" borderId="0" xfId="1" applyNumberFormat="1" applyFont="1" applyFill="1" applyBorder="1" applyAlignment="1">
      <alignment vertical="top" wrapText="1"/>
    </xf>
    <xf numFmtId="0" fontId="6" fillId="0" borderId="11" xfId="1" applyNumberFormat="1" applyFont="1" applyFill="1" applyBorder="1" applyAlignment="1">
      <alignment vertical="top" wrapText="1"/>
    </xf>
    <xf numFmtId="0" fontId="2" fillId="0" borderId="0" xfId="1" applyNumberFormat="1" applyFont="1" applyFill="1" applyBorder="1" applyAlignment="1">
      <alignment vertical="top" wrapText="1" readingOrder="1"/>
    </xf>
    <xf numFmtId="0" fontId="3" fillId="0" borderId="0" xfId="0" applyFont="1" applyFill="1" applyBorder="1"/>
    <xf numFmtId="0" fontId="5" fillId="0" borderId="1" xfId="1" applyNumberFormat="1" applyFont="1" applyFill="1" applyBorder="1" applyAlignment="1">
      <alignment horizontal="center" vertical="top" wrapText="1" readingOrder="1"/>
    </xf>
    <xf numFmtId="0" fontId="6" fillId="0" borderId="1" xfId="1" applyNumberFormat="1" applyFont="1" applyFill="1" applyBorder="1" applyAlignment="1">
      <alignment horizontal="center" vertical="top" wrapText="1" readingOrder="1"/>
    </xf>
    <xf numFmtId="0" fontId="6" fillId="0" borderId="1" xfId="1" applyNumberFormat="1" applyFont="1" applyFill="1" applyBorder="1" applyAlignment="1">
      <alignment horizontal="center" vertical="top" wrapText="1"/>
    </xf>
    <xf numFmtId="0" fontId="6" fillId="0" borderId="7" xfId="1" applyNumberFormat="1" applyFont="1" applyFill="1" applyBorder="1" applyAlignment="1">
      <alignment horizontal="center" vertical="top" wrapText="1"/>
    </xf>
    <xf numFmtId="0" fontId="6" fillId="0" borderId="14" xfId="1" applyNumberFormat="1" applyFont="1" applyFill="1" applyBorder="1" applyAlignment="1">
      <alignment horizontal="center" vertical="top" wrapText="1"/>
    </xf>
    <xf numFmtId="0" fontId="6" fillId="0" borderId="3" xfId="1" applyNumberFormat="1" applyFont="1" applyFill="1" applyBorder="1" applyAlignment="1">
      <alignment horizontal="center" vertical="top" wrapText="1"/>
    </xf>
    <xf numFmtId="0" fontId="6" fillId="0" borderId="9" xfId="1" applyNumberFormat="1" applyFont="1" applyFill="1" applyBorder="1" applyAlignment="1">
      <alignment horizontal="center" vertical="top" wrapText="1"/>
    </xf>
    <xf numFmtId="0" fontId="6" fillId="0" borderId="17" xfId="1" applyNumberFormat="1" applyFont="1" applyFill="1" applyBorder="1" applyAlignment="1">
      <alignment horizontal="center" vertical="top" wrapText="1"/>
    </xf>
    <xf numFmtId="0" fontId="5" fillId="0" borderId="14" xfId="1" applyNumberFormat="1" applyFont="1" applyFill="1" applyBorder="1" applyAlignment="1">
      <alignment horizontal="center" vertical="top" wrapText="1" readingOrder="1"/>
    </xf>
    <xf numFmtId="0" fontId="6" fillId="0" borderId="15" xfId="1" applyNumberFormat="1" applyFont="1" applyFill="1" applyBorder="1" applyAlignment="1">
      <alignment vertical="top" wrapText="1"/>
    </xf>
    <xf numFmtId="0" fontId="2" fillId="0" borderId="0" xfId="1" applyNumberFormat="1" applyFont="1" applyFill="1" applyBorder="1" applyAlignment="1">
      <alignment horizontal="left" vertical="top" wrapText="1" readingOrder="1"/>
    </xf>
    <xf numFmtId="0" fontId="5" fillId="0" borderId="0" xfId="1" applyNumberFormat="1" applyFont="1" applyFill="1" applyBorder="1" applyAlignment="1">
      <alignment horizontal="center" vertical="top" wrapText="1" readingOrder="1"/>
    </xf>
    <xf numFmtId="0" fontId="2" fillId="0" borderId="0" xfId="1" applyNumberFormat="1" applyFont="1" applyFill="1" applyBorder="1" applyAlignment="1">
      <alignment horizontal="center" vertical="top" wrapText="1" readingOrder="1"/>
    </xf>
    <xf numFmtId="0" fontId="6" fillId="0" borderId="0" xfId="0" applyFont="1" applyFill="1" applyBorder="1"/>
  </cellXfs>
  <cellStyles count="2">
    <cellStyle name="Normal" xfId="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B117"/>
  <sheetViews>
    <sheetView tabSelected="1" workbookViewId="0">
      <selection activeCell="K20" sqref="K20"/>
    </sheetView>
  </sheetViews>
  <sheetFormatPr defaultColWidth="9.140625" defaultRowHeight="15" x14ac:dyDescent="0.25"/>
  <cols>
    <col min="1" max="1" width="2.85546875" style="3" customWidth="1"/>
    <col min="2" max="2" width="32.5703125" style="3" customWidth="1"/>
    <col min="3" max="3" width="3.85546875" style="3" customWidth="1"/>
    <col min="4" max="4" width="3.140625" style="3" customWidth="1"/>
    <col min="5" max="5" width="6.140625" style="3" customWidth="1"/>
    <col min="6" max="6" width="7.140625" style="3" customWidth="1"/>
    <col min="7" max="7" width="13" style="3" customWidth="1"/>
    <col min="8" max="8" width="12" style="3" customWidth="1"/>
    <col min="9" max="9" width="15.28515625" style="3" customWidth="1"/>
    <col min="10" max="12" width="13.7109375" style="3" customWidth="1"/>
    <col min="13" max="13" width="15" style="3" customWidth="1"/>
    <col min="14" max="14" width="15.5703125" style="3" customWidth="1"/>
    <col min="15" max="17" width="13.7109375" style="3" customWidth="1"/>
    <col min="18" max="18" width="14.5703125" style="3" customWidth="1"/>
    <col min="19" max="19" width="14" style="3" customWidth="1"/>
    <col min="20" max="20" width="14.42578125" style="3" customWidth="1"/>
    <col min="21" max="21" width="12.42578125" style="3" customWidth="1"/>
    <col min="22" max="22" width="13.140625" style="3" bestFit="1" customWidth="1"/>
    <col min="23" max="23" width="15.42578125" style="3" customWidth="1"/>
    <col min="24" max="24" width="14.5703125" style="3" customWidth="1"/>
    <col min="25" max="25" width="15.28515625" style="3" customWidth="1"/>
    <col min="26" max="26" width="12.5703125" style="3" customWidth="1"/>
    <col min="27" max="27" width="14.7109375" style="3" customWidth="1"/>
    <col min="28" max="28" width="15.28515625" style="3" customWidth="1"/>
    <col min="29" max="16384" width="9.140625" style="3"/>
  </cols>
  <sheetData>
    <row r="3" spans="2:28" x14ac:dyDescent="0.25">
      <c r="B3" s="409" t="s">
        <v>0</v>
      </c>
      <c r="C3" s="398"/>
      <c r="D3" s="398"/>
      <c r="E3" s="1" t="s">
        <v>0</v>
      </c>
      <c r="F3" s="1" t="s">
        <v>0</v>
      </c>
      <c r="G3" s="1"/>
      <c r="H3" s="1"/>
      <c r="I3" s="1" t="s">
        <v>0</v>
      </c>
      <c r="J3" s="1" t="s">
        <v>0</v>
      </c>
      <c r="K3" s="1" t="s">
        <v>0</v>
      </c>
      <c r="L3" s="1" t="s">
        <v>0</v>
      </c>
      <c r="M3" s="1" t="s">
        <v>0</v>
      </c>
      <c r="N3" s="2" t="s">
        <v>0</v>
      </c>
      <c r="O3" s="2" t="s">
        <v>0</v>
      </c>
      <c r="P3" s="2" t="s">
        <v>0</v>
      </c>
      <c r="Q3" s="2" t="s">
        <v>0</v>
      </c>
      <c r="R3" s="2" t="s">
        <v>0</v>
      </c>
    </row>
    <row r="4" spans="2:28" ht="15" customHeight="1" x14ac:dyDescent="0.25">
      <c r="B4" s="410" t="s">
        <v>1</v>
      </c>
      <c r="C4" s="398"/>
      <c r="D4" s="398"/>
      <c r="E4" s="4" t="s">
        <v>0</v>
      </c>
      <c r="F4" s="4" t="s">
        <v>0</v>
      </c>
      <c r="G4" s="4"/>
      <c r="H4" s="4"/>
      <c r="I4" s="4" t="s">
        <v>0</v>
      </c>
      <c r="J4" s="4" t="s">
        <v>0</v>
      </c>
      <c r="K4" s="4" t="s">
        <v>0</v>
      </c>
      <c r="L4" s="4" t="s">
        <v>0</v>
      </c>
      <c r="M4" s="4" t="s">
        <v>0</v>
      </c>
      <c r="N4" s="4" t="s">
        <v>0</v>
      </c>
      <c r="O4" s="4" t="s">
        <v>0</v>
      </c>
      <c r="P4" s="4" t="s">
        <v>0</v>
      </c>
      <c r="Q4" s="4" t="s">
        <v>0</v>
      </c>
      <c r="R4" s="4" t="s">
        <v>0</v>
      </c>
    </row>
    <row r="5" spans="2:28" x14ac:dyDescent="0.25">
      <c r="B5" s="411" t="s">
        <v>2</v>
      </c>
      <c r="C5" s="398"/>
      <c r="D5" s="398"/>
      <c r="E5" s="5" t="s">
        <v>0</v>
      </c>
      <c r="F5" s="5" t="s">
        <v>0</v>
      </c>
      <c r="G5" s="5"/>
      <c r="H5" s="5"/>
      <c r="I5" s="5" t="s">
        <v>0</v>
      </c>
      <c r="J5" s="5" t="s">
        <v>0</v>
      </c>
      <c r="K5" s="5" t="s">
        <v>0</v>
      </c>
      <c r="L5" s="5" t="s">
        <v>0</v>
      </c>
      <c r="M5" s="5" t="s">
        <v>0</v>
      </c>
      <c r="N5" s="5" t="s">
        <v>0</v>
      </c>
      <c r="O5" s="5" t="s">
        <v>0</v>
      </c>
      <c r="P5" s="5" t="s">
        <v>0</v>
      </c>
      <c r="Q5" s="5" t="s">
        <v>0</v>
      </c>
      <c r="R5" s="5" t="s">
        <v>0</v>
      </c>
    </row>
    <row r="6" spans="2:28" ht="15" customHeight="1" x14ac:dyDescent="0.25">
      <c r="B6" s="397" t="s">
        <v>3</v>
      </c>
      <c r="C6" s="398"/>
      <c r="D6" s="398"/>
      <c r="E6" s="398"/>
      <c r="F6" s="398"/>
      <c r="G6" s="398"/>
      <c r="H6" s="398"/>
      <c r="I6" s="398"/>
      <c r="J6" s="398"/>
      <c r="K6" s="398"/>
      <c r="L6" s="398"/>
      <c r="M6" s="398"/>
      <c r="N6" s="1" t="s">
        <v>0</v>
      </c>
      <c r="O6" s="1" t="s">
        <v>0</v>
      </c>
      <c r="P6" s="1" t="s">
        <v>0</v>
      </c>
      <c r="Q6" s="1" t="s">
        <v>0</v>
      </c>
      <c r="R6" s="1" t="s">
        <v>0</v>
      </c>
    </row>
    <row r="7" spans="2:28" x14ac:dyDescent="0.25">
      <c r="B7" s="397" t="s">
        <v>4</v>
      </c>
      <c r="C7" s="398"/>
      <c r="D7" s="398"/>
      <c r="E7" s="412" t="s">
        <v>151</v>
      </c>
      <c r="F7" s="412"/>
      <c r="G7" s="412"/>
      <c r="H7" s="412"/>
      <c r="I7" s="412"/>
      <c r="J7" s="412"/>
      <c r="K7" s="412"/>
      <c r="L7" s="412"/>
      <c r="M7" s="412"/>
      <c r="N7" s="1" t="s">
        <v>0</v>
      </c>
      <c r="O7" s="1" t="s">
        <v>0</v>
      </c>
      <c r="P7" s="1" t="s">
        <v>0</v>
      </c>
      <c r="Q7" s="1" t="s">
        <v>0</v>
      </c>
      <c r="R7" s="1" t="s">
        <v>0</v>
      </c>
    </row>
    <row r="8" spans="2:28" ht="15" customHeight="1" thickBot="1" x14ac:dyDescent="0.3">
      <c r="B8" s="397" t="s">
        <v>5</v>
      </c>
      <c r="C8" s="398"/>
      <c r="D8" s="398"/>
      <c r="E8" s="398"/>
      <c r="F8" s="398"/>
      <c r="G8" s="398"/>
      <c r="H8" s="398"/>
      <c r="I8" s="398"/>
      <c r="J8" s="398"/>
      <c r="K8" s="398"/>
      <c r="L8" s="398"/>
      <c r="M8" s="398"/>
      <c r="N8" s="1" t="s">
        <v>0</v>
      </c>
      <c r="O8" s="1" t="s">
        <v>0</v>
      </c>
      <c r="P8" s="1" t="s">
        <v>0</v>
      </c>
      <c r="Q8" s="1" t="s">
        <v>0</v>
      </c>
      <c r="R8" s="1" t="s">
        <v>0</v>
      </c>
    </row>
    <row r="9" spans="2:28" ht="25.5" customHeight="1" thickBot="1" x14ac:dyDescent="0.3">
      <c r="B9" s="6" t="s">
        <v>6</v>
      </c>
      <c r="C9" s="399" t="s">
        <v>0</v>
      </c>
      <c r="D9" s="209"/>
      <c r="E9" s="400" t="s">
        <v>0</v>
      </c>
      <c r="F9" s="209"/>
      <c r="G9" s="401" t="s">
        <v>7</v>
      </c>
      <c r="H9" s="404" t="s">
        <v>8</v>
      </c>
      <c r="I9" s="388" t="s">
        <v>9</v>
      </c>
      <c r="J9" s="389"/>
      <c r="K9" s="389"/>
      <c r="L9" s="389"/>
      <c r="M9" s="389"/>
      <c r="N9" s="389"/>
      <c r="O9" s="389"/>
      <c r="P9" s="389"/>
      <c r="Q9" s="389"/>
      <c r="R9" s="390"/>
      <c r="S9" s="388" t="s">
        <v>10</v>
      </c>
      <c r="T9" s="389"/>
      <c r="U9" s="389"/>
      <c r="V9" s="389"/>
      <c r="W9" s="389"/>
      <c r="X9" s="389"/>
      <c r="Y9" s="389"/>
      <c r="Z9" s="389"/>
      <c r="AA9" s="389"/>
      <c r="AB9" s="390"/>
    </row>
    <row r="10" spans="2:28" ht="15" customHeight="1" thickBot="1" x14ac:dyDescent="0.3">
      <c r="B10" s="7" t="s">
        <v>0</v>
      </c>
      <c r="C10" s="391" t="s">
        <v>0</v>
      </c>
      <c r="D10" s="392"/>
      <c r="E10" s="393" t="s">
        <v>0</v>
      </c>
      <c r="F10" s="392"/>
      <c r="G10" s="402"/>
      <c r="H10" s="405"/>
      <c r="I10" s="394" t="s">
        <v>11</v>
      </c>
      <c r="J10" s="395"/>
      <c r="K10" s="395"/>
      <c r="L10" s="395"/>
      <c r="M10" s="392"/>
      <c r="N10" s="391" t="s">
        <v>12</v>
      </c>
      <c r="O10" s="395"/>
      <c r="P10" s="395"/>
      <c r="Q10" s="395"/>
      <c r="R10" s="396"/>
      <c r="S10" s="394" t="s">
        <v>11</v>
      </c>
      <c r="T10" s="395"/>
      <c r="U10" s="395"/>
      <c r="V10" s="395"/>
      <c r="W10" s="392"/>
      <c r="X10" s="391" t="s">
        <v>12</v>
      </c>
      <c r="Y10" s="395"/>
      <c r="Z10" s="395"/>
      <c r="AA10" s="395"/>
      <c r="AB10" s="396"/>
    </row>
    <row r="11" spans="2:28" ht="15" customHeight="1" x14ac:dyDescent="0.25">
      <c r="B11" s="7" t="s">
        <v>0</v>
      </c>
      <c r="C11" s="391" t="s">
        <v>0</v>
      </c>
      <c r="D11" s="392"/>
      <c r="E11" s="393" t="s">
        <v>13</v>
      </c>
      <c r="F11" s="392"/>
      <c r="G11" s="402"/>
      <c r="H11" s="405"/>
      <c r="I11" s="8" t="s">
        <v>0</v>
      </c>
      <c r="J11" s="9" t="s">
        <v>0</v>
      </c>
      <c r="K11" s="6" t="s">
        <v>0</v>
      </c>
      <c r="L11" s="6" t="s">
        <v>0</v>
      </c>
      <c r="M11" s="10" t="s">
        <v>0</v>
      </c>
      <c r="N11" s="8" t="s">
        <v>0</v>
      </c>
      <c r="O11" s="9" t="s">
        <v>0</v>
      </c>
      <c r="P11" s="6" t="s">
        <v>0</v>
      </c>
      <c r="Q11" s="6" t="s">
        <v>0</v>
      </c>
      <c r="R11" s="11" t="s">
        <v>0</v>
      </c>
      <c r="S11" s="8" t="s">
        <v>0</v>
      </c>
      <c r="T11" s="9" t="s">
        <v>0</v>
      </c>
      <c r="U11" s="6" t="s">
        <v>0</v>
      </c>
      <c r="V11" s="6" t="s">
        <v>0</v>
      </c>
      <c r="W11" s="10" t="s">
        <v>0</v>
      </c>
      <c r="X11" s="8" t="s">
        <v>0</v>
      </c>
      <c r="Y11" s="9" t="s">
        <v>0</v>
      </c>
      <c r="Z11" s="6" t="s">
        <v>0</v>
      </c>
      <c r="AA11" s="6" t="s">
        <v>0</v>
      </c>
      <c r="AB11" s="11" t="s">
        <v>0</v>
      </c>
    </row>
    <row r="12" spans="2:28" ht="89.25" x14ac:dyDescent="0.25">
      <c r="B12" s="12" t="s">
        <v>0</v>
      </c>
      <c r="C12" s="407" t="s">
        <v>14</v>
      </c>
      <c r="D12" s="408"/>
      <c r="E12" s="13" t="s">
        <v>15</v>
      </c>
      <c r="F12" s="13" t="s">
        <v>16</v>
      </c>
      <c r="G12" s="403"/>
      <c r="H12" s="406"/>
      <c r="I12" s="14" t="s">
        <v>17</v>
      </c>
      <c r="J12" s="15" t="s">
        <v>18</v>
      </c>
      <c r="K12" s="12" t="s">
        <v>19</v>
      </c>
      <c r="L12" s="12" t="s">
        <v>20</v>
      </c>
      <c r="M12" s="16" t="s">
        <v>21</v>
      </c>
      <c r="N12" s="14" t="s">
        <v>17</v>
      </c>
      <c r="O12" s="15" t="s">
        <v>22</v>
      </c>
      <c r="P12" s="12" t="s">
        <v>19</v>
      </c>
      <c r="Q12" s="12" t="s">
        <v>20</v>
      </c>
      <c r="R12" s="17" t="s">
        <v>21</v>
      </c>
      <c r="S12" s="14" t="s">
        <v>17</v>
      </c>
      <c r="T12" s="15" t="s">
        <v>18</v>
      </c>
      <c r="U12" s="12" t="s">
        <v>19</v>
      </c>
      <c r="V12" s="12" t="s">
        <v>20</v>
      </c>
      <c r="W12" s="16" t="s">
        <v>21</v>
      </c>
      <c r="X12" s="14" t="s">
        <v>17</v>
      </c>
      <c r="Y12" s="15" t="s">
        <v>22</v>
      </c>
      <c r="Z12" s="12" t="s">
        <v>19</v>
      </c>
      <c r="AA12" s="12" t="s">
        <v>20</v>
      </c>
      <c r="AB12" s="17" t="s">
        <v>21</v>
      </c>
    </row>
    <row r="13" spans="2:28" x14ac:dyDescent="0.25">
      <c r="B13" s="18" t="s">
        <v>23</v>
      </c>
      <c r="C13" s="377" t="s">
        <v>24</v>
      </c>
      <c r="D13" s="378"/>
      <c r="E13" s="377">
        <v>3</v>
      </c>
      <c r="F13" s="378"/>
      <c r="G13" s="19">
        <v>4</v>
      </c>
      <c r="H13" s="20">
        <v>5</v>
      </c>
      <c r="I13" s="21">
        <v>16</v>
      </c>
      <c r="J13" s="22">
        <v>17</v>
      </c>
      <c r="K13" s="18">
        <v>18</v>
      </c>
      <c r="L13" s="18">
        <v>19</v>
      </c>
      <c r="M13" s="23">
        <v>20</v>
      </c>
      <c r="N13" s="21">
        <v>31</v>
      </c>
      <c r="O13" s="22">
        <v>32</v>
      </c>
      <c r="P13" s="18">
        <v>33</v>
      </c>
      <c r="Q13" s="18">
        <v>34</v>
      </c>
      <c r="R13" s="24">
        <v>35</v>
      </c>
      <c r="S13" s="21">
        <v>16</v>
      </c>
      <c r="T13" s="22">
        <v>17</v>
      </c>
      <c r="U13" s="18">
        <v>18</v>
      </c>
      <c r="V13" s="18">
        <v>19</v>
      </c>
      <c r="W13" s="23">
        <v>20</v>
      </c>
      <c r="X13" s="21">
        <v>31</v>
      </c>
      <c r="Y13" s="22">
        <v>32</v>
      </c>
      <c r="Z13" s="18">
        <v>33</v>
      </c>
      <c r="AA13" s="18">
        <v>34</v>
      </c>
      <c r="AB13" s="24">
        <v>35</v>
      </c>
    </row>
    <row r="14" spans="2:28" ht="33.75" customHeight="1" x14ac:dyDescent="0.25">
      <c r="B14" s="25" t="s">
        <v>25</v>
      </c>
      <c r="C14" s="379" t="s">
        <v>26</v>
      </c>
      <c r="D14" s="380"/>
      <c r="E14" s="379" t="s">
        <v>27</v>
      </c>
      <c r="F14" s="380"/>
      <c r="G14" s="26"/>
      <c r="H14" s="27"/>
      <c r="I14" s="28">
        <f>SUM(I21+I29+I31+I36+I43)</f>
        <v>155000</v>
      </c>
      <c r="J14" s="28">
        <f t="shared" ref="J14:AB14" si="0">SUM(J21+J29+J31+J36+J43)</f>
        <v>0</v>
      </c>
      <c r="K14" s="28">
        <f t="shared" si="0"/>
        <v>0</v>
      </c>
      <c r="L14" s="28">
        <f t="shared" si="0"/>
        <v>0</v>
      </c>
      <c r="M14" s="28">
        <f t="shared" si="0"/>
        <v>155000</v>
      </c>
      <c r="N14" s="28">
        <f t="shared" si="0"/>
        <v>65000</v>
      </c>
      <c r="O14" s="28">
        <f t="shared" si="0"/>
        <v>0</v>
      </c>
      <c r="P14" s="28">
        <f t="shared" si="0"/>
        <v>0</v>
      </c>
      <c r="Q14" s="28">
        <f t="shared" si="0"/>
        <v>0</v>
      </c>
      <c r="R14" s="28">
        <f t="shared" si="0"/>
        <v>65000</v>
      </c>
      <c r="S14" s="28">
        <f t="shared" si="0"/>
        <v>155000</v>
      </c>
      <c r="T14" s="28">
        <f t="shared" si="0"/>
        <v>0</v>
      </c>
      <c r="U14" s="28">
        <f t="shared" si="0"/>
        <v>0</v>
      </c>
      <c r="V14" s="28">
        <f t="shared" si="0"/>
        <v>0</v>
      </c>
      <c r="W14" s="28">
        <f t="shared" si="0"/>
        <v>155000</v>
      </c>
      <c r="X14" s="28">
        <f t="shared" si="0"/>
        <v>65000</v>
      </c>
      <c r="Y14" s="28">
        <f t="shared" si="0"/>
        <v>0</v>
      </c>
      <c r="Z14" s="28">
        <f t="shared" si="0"/>
        <v>0</v>
      </c>
      <c r="AA14" s="28">
        <f t="shared" si="0"/>
        <v>0</v>
      </c>
      <c r="AB14" s="28">
        <f t="shared" si="0"/>
        <v>65000</v>
      </c>
    </row>
    <row r="15" spans="2:28" ht="15" customHeight="1" x14ac:dyDescent="0.25">
      <c r="B15" s="381" t="s">
        <v>28</v>
      </c>
      <c r="C15" s="348">
        <v>6505</v>
      </c>
      <c r="D15" s="360"/>
      <c r="E15" s="226" t="s">
        <v>29</v>
      </c>
      <c r="F15" s="226"/>
      <c r="G15" s="29" t="s">
        <v>30</v>
      </c>
      <c r="H15" s="30">
        <v>400</v>
      </c>
      <c r="I15" s="31">
        <f>SUM(J15:M15)</f>
        <v>0</v>
      </c>
      <c r="J15" s="32">
        <v>0</v>
      </c>
      <c r="K15" s="33">
        <v>0</v>
      </c>
      <c r="L15" s="33">
        <v>0</v>
      </c>
      <c r="M15" s="34">
        <v>0</v>
      </c>
      <c r="N15" s="31">
        <f>SUM(O15:R15)</f>
        <v>0</v>
      </c>
      <c r="O15" s="32">
        <v>0</v>
      </c>
      <c r="P15" s="33">
        <v>0</v>
      </c>
      <c r="Q15" s="33">
        <v>0</v>
      </c>
      <c r="R15" s="35">
        <v>0</v>
      </c>
      <c r="S15" s="31">
        <f>SUM(T15:W15)</f>
        <v>0</v>
      </c>
      <c r="T15" s="32">
        <v>0</v>
      </c>
      <c r="U15" s="33">
        <v>0</v>
      </c>
      <c r="V15" s="33">
        <v>0</v>
      </c>
      <c r="W15" s="34">
        <v>0</v>
      </c>
      <c r="X15" s="31">
        <f>SUM(Y15:AB15)</f>
        <v>0</v>
      </c>
      <c r="Y15" s="32">
        <v>0</v>
      </c>
      <c r="Z15" s="33">
        <v>0</v>
      </c>
      <c r="AA15" s="33">
        <v>0</v>
      </c>
      <c r="AB15" s="35">
        <v>0</v>
      </c>
    </row>
    <row r="16" spans="2:28" x14ac:dyDescent="0.25">
      <c r="B16" s="382"/>
      <c r="C16" s="350"/>
      <c r="D16" s="384"/>
      <c r="E16" s="226"/>
      <c r="F16" s="226"/>
      <c r="G16" s="36" t="s">
        <v>31</v>
      </c>
      <c r="H16" s="30">
        <v>400</v>
      </c>
      <c r="I16" s="31">
        <f t="shared" ref="I16:I20" si="1">SUM(J16:M16)</f>
        <v>0</v>
      </c>
      <c r="J16" s="32">
        <v>0</v>
      </c>
      <c r="K16" s="33">
        <v>0</v>
      </c>
      <c r="L16" s="33">
        <v>0</v>
      </c>
      <c r="M16" s="34">
        <v>0</v>
      </c>
      <c r="N16" s="31">
        <f t="shared" ref="N16:N20" si="2">SUM(O16:R16)</f>
        <v>0</v>
      </c>
      <c r="O16" s="32">
        <v>0</v>
      </c>
      <c r="P16" s="33">
        <v>0</v>
      </c>
      <c r="Q16" s="33">
        <v>0</v>
      </c>
      <c r="R16" s="35">
        <v>0</v>
      </c>
      <c r="S16" s="31">
        <f t="shared" ref="S16:S20" si="3">SUM(T16:W16)</f>
        <v>0</v>
      </c>
      <c r="T16" s="32">
        <v>0</v>
      </c>
      <c r="U16" s="33">
        <v>0</v>
      </c>
      <c r="V16" s="33">
        <v>0</v>
      </c>
      <c r="W16" s="34">
        <v>0</v>
      </c>
      <c r="X16" s="31">
        <f t="shared" ref="X16:X20" si="4">SUM(Y16:AB16)</f>
        <v>0</v>
      </c>
      <c r="Y16" s="32">
        <v>0</v>
      </c>
      <c r="Z16" s="33">
        <v>0</v>
      </c>
      <c r="AA16" s="33">
        <v>0</v>
      </c>
      <c r="AB16" s="35">
        <v>0</v>
      </c>
    </row>
    <row r="17" spans="2:28" x14ac:dyDescent="0.25">
      <c r="B17" s="382"/>
      <c r="C17" s="350"/>
      <c r="D17" s="384"/>
      <c r="E17" s="385" t="s">
        <v>32</v>
      </c>
      <c r="F17" s="386"/>
      <c r="G17" s="37" t="s">
        <v>33</v>
      </c>
      <c r="H17" s="38" t="s">
        <v>34</v>
      </c>
      <c r="I17" s="31">
        <f t="shared" si="1"/>
        <v>0</v>
      </c>
      <c r="J17" s="32">
        <v>0</v>
      </c>
      <c r="K17" s="33">
        <v>0</v>
      </c>
      <c r="L17" s="33">
        <v>0</v>
      </c>
      <c r="M17" s="34">
        <v>0</v>
      </c>
      <c r="N17" s="31">
        <f t="shared" si="2"/>
        <v>0</v>
      </c>
      <c r="O17" s="32">
        <v>0</v>
      </c>
      <c r="P17" s="33">
        <v>0</v>
      </c>
      <c r="Q17" s="33">
        <v>0</v>
      </c>
      <c r="R17" s="35">
        <v>0</v>
      </c>
      <c r="S17" s="31">
        <f t="shared" si="3"/>
        <v>0</v>
      </c>
      <c r="T17" s="32">
        <v>0</v>
      </c>
      <c r="U17" s="33">
        <v>0</v>
      </c>
      <c r="V17" s="33">
        <v>0</v>
      </c>
      <c r="W17" s="34">
        <v>0</v>
      </c>
      <c r="X17" s="31">
        <f t="shared" si="4"/>
        <v>0</v>
      </c>
      <c r="Y17" s="32">
        <v>0</v>
      </c>
      <c r="Z17" s="33">
        <v>0</v>
      </c>
      <c r="AA17" s="33">
        <v>0</v>
      </c>
      <c r="AB17" s="35">
        <v>0</v>
      </c>
    </row>
    <row r="18" spans="2:28" x14ac:dyDescent="0.25">
      <c r="B18" s="382"/>
      <c r="C18" s="350"/>
      <c r="D18" s="384"/>
      <c r="E18" s="295" t="s">
        <v>35</v>
      </c>
      <c r="F18" s="295"/>
      <c r="G18" s="37" t="s">
        <v>36</v>
      </c>
      <c r="H18" s="38">
        <v>200</v>
      </c>
      <c r="I18" s="31">
        <f t="shared" si="1"/>
        <v>0</v>
      </c>
      <c r="J18" s="32"/>
      <c r="K18" s="33"/>
      <c r="L18" s="33"/>
      <c r="M18" s="34"/>
      <c r="N18" s="31">
        <f t="shared" si="2"/>
        <v>0</v>
      </c>
      <c r="O18" s="32"/>
      <c r="P18" s="33"/>
      <c r="Q18" s="33"/>
      <c r="R18" s="35"/>
      <c r="S18" s="31">
        <f t="shared" si="3"/>
        <v>0</v>
      </c>
      <c r="T18" s="32"/>
      <c r="U18" s="33"/>
      <c r="V18" s="33"/>
      <c r="W18" s="34"/>
      <c r="X18" s="31">
        <f t="shared" si="4"/>
        <v>0</v>
      </c>
      <c r="Y18" s="32"/>
      <c r="Z18" s="33"/>
      <c r="AA18" s="33"/>
      <c r="AB18" s="35"/>
    </row>
    <row r="19" spans="2:28" x14ac:dyDescent="0.25">
      <c r="B19" s="382"/>
      <c r="C19" s="350"/>
      <c r="D19" s="384"/>
      <c r="E19" s="295"/>
      <c r="F19" s="295"/>
      <c r="G19" s="37" t="s">
        <v>37</v>
      </c>
      <c r="H19" s="38">
        <v>200</v>
      </c>
      <c r="I19" s="31">
        <f t="shared" si="1"/>
        <v>0</v>
      </c>
      <c r="J19" s="32">
        <v>0</v>
      </c>
      <c r="K19" s="33">
        <v>0</v>
      </c>
      <c r="L19" s="33">
        <v>0</v>
      </c>
      <c r="M19" s="34">
        <v>0</v>
      </c>
      <c r="N19" s="31">
        <f t="shared" si="2"/>
        <v>0</v>
      </c>
      <c r="O19" s="32">
        <v>0</v>
      </c>
      <c r="P19" s="33">
        <v>0</v>
      </c>
      <c r="Q19" s="33">
        <v>0</v>
      </c>
      <c r="R19" s="35">
        <v>0</v>
      </c>
      <c r="S19" s="31">
        <f t="shared" si="3"/>
        <v>0</v>
      </c>
      <c r="T19" s="32">
        <v>0</v>
      </c>
      <c r="U19" s="33">
        <v>0</v>
      </c>
      <c r="V19" s="33">
        <v>0</v>
      </c>
      <c r="W19" s="34">
        <v>0</v>
      </c>
      <c r="X19" s="31">
        <f t="shared" si="4"/>
        <v>0</v>
      </c>
      <c r="Y19" s="32">
        <v>0</v>
      </c>
      <c r="Z19" s="33">
        <v>0</v>
      </c>
      <c r="AA19" s="33">
        <v>0</v>
      </c>
      <c r="AB19" s="35">
        <v>0</v>
      </c>
    </row>
    <row r="20" spans="2:28" x14ac:dyDescent="0.25">
      <c r="B20" s="382"/>
      <c r="C20" s="350"/>
      <c r="D20" s="384"/>
      <c r="E20" s="387" t="s">
        <v>38</v>
      </c>
      <c r="F20" s="387"/>
      <c r="G20" s="39" t="s">
        <v>39</v>
      </c>
      <c r="H20" s="38">
        <v>200</v>
      </c>
      <c r="I20" s="31">
        <f t="shared" si="1"/>
        <v>0</v>
      </c>
      <c r="J20" s="32">
        <v>0</v>
      </c>
      <c r="K20" s="33">
        <v>0</v>
      </c>
      <c r="L20" s="33">
        <v>0</v>
      </c>
      <c r="M20" s="34">
        <v>0</v>
      </c>
      <c r="N20" s="31">
        <f t="shared" si="2"/>
        <v>0</v>
      </c>
      <c r="O20" s="32">
        <v>0</v>
      </c>
      <c r="P20" s="33">
        <v>0</v>
      </c>
      <c r="Q20" s="33">
        <v>0</v>
      </c>
      <c r="R20" s="35">
        <v>0</v>
      </c>
      <c r="S20" s="31">
        <f t="shared" si="3"/>
        <v>0</v>
      </c>
      <c r="T20" s="32">
        <v>0</v>
      </c>
      <c r="U20" s="33">
        <v>0</v>
      </c>
      <c r="V20" s="33">
        <v>0</v>
      </c>
      <c r="W20" s="34">
        <v>0</v>
      </c>
      <c r="X20" s="31">
        <f t="shared" si="4"/>
        <v>0</v>
      </c>
      <c r="Y20" s="32">
        <v>0</v>
      </c>
      <c r="Z20" s="33">
        <v>0</v>
      </c>
      <c r="AA20" s="33">
        <v>0</v>
      </c>
      <c r="AB20" s="35">
        <v>0</v>
      </c>
    </row>
    <row r="21" spans="2:28" ht="25.5" customHeight="1" x14ac:dyDescent="0.25">
      <c r="B21" s="383"/>
      <c r="C21" s="372" t="s">
        <v>40</v>
      </c>
      <c r="D21" s="372"/>
      <c r="E21" s="372"/>
      <c r="F21" s="372"/>
      <c r="G21" s="372"/>
      <c r="H21" s="372"/>
      <c r="I21" s="40">
        <f t="shared" ref="I21:AB21" si="5">SUM(I15:I20)</f>
        <v>0</v>
      </c>
      <c r="J21" s="40">
        <f t="shared" si="5"/>
        <v>0</v>
      </c>
      <c r="K21" s="40">
        <f t="shared" si="5"/>
        <v>0</v>
      </c>
      <c r="L21" s="40">
        <f t="shared" si="5"/>
        <v>0</v>
      </c>
      <c r="M21" s="40">
        <f t="shared" si="5"/>
        <v>0</v>
      </c>
      <c r="N21" s="40">
        <f t="shared" si="5"/>
        <v>0</v>
      </c>
      <c r="O21" s="40">
        <f t="shared" si="5"/>
        <v>0</v>
      </c>
      <c r="P21" s="40">
        <f t="shared" si="5"/>
        <v>0</v>
      </c>
      <c r="Q21" s="40">
        <f t="shared" si="5"/>
        <v>0</v>
      </c>
      <c r="R21" s="40">
        <f t="shared" si="5"/>
        <v>0</v>
      </c>
      <c r="S21" s="40">
        <f t="shared" si="5"/>
        <v>0</v>
      </c>
      <c r="T21" s="40">
        <f t="shared" si="5"/>
        <v>0</v>
      </c>
      <c r="U21" s="40">
        <f t="shared" si="5"/>
        <v>0</v>
      </c>
      <c r="V21" s="40">
        <f t="shared" si="5"/>
        <v>0</v>
      </c>
      <c r="W21" s="40">
        <f t="shared" si="5"/>
        <v>0</v>
      </c>
      <c r="X21" s="40">
        <f t="shared" si="5"/>
        <v>0</v>
      </c>
      <c r="Y21" s="40">
        <f t="shared" si="5"/>
        <v>0</v>
      </c>
      <c r="Z21" s="40">
        <f t="shared" si="5"/>
        <v>0</v>
      </c>
      <c r="AA21" s="40">
        <f t="shared" si="5"/>
        <v>0</v>
      </c>
      <c r="AB21" s="40">
        <f t="shared" si="5"/>
        <v>0</v>
      </c>
    </row>
    <row r="22" spans="2:28" ht="25.5" customHeight="1" x14ac:dyDescent="0.25">
      <c r="B22" s="373" t="s">
        <v>41</v>
      </c>
      <c r="C22" s="374" t="s">
        <v>42</v>
      </c>
      <c r="D22" s="374"/>
      <c r="E22" s="375" t="s">
        <v>43</v>
      </c>
      <c r="F22" s="284"/>
      <c r="G22" s="41" t="s">
        <v>44</v>
      </c>
      <c r="H22" s="41">
        <v>800</v>
      </c>
      <c r="I22" s="42">
        <f>SUM(J22:M22)</f>
        <v>5000</v>
      </c>
      <c r="J22" s="43">
        <v>0</v>
      </c>
      <c r="K22" s="43">
        <v>0</v>
      </c>
      <c r="L22" s="43">
        <v>0</v>
      </c>
      <c r="M22" s="43">
        <v>5000</v>
      </c>
      <c r="N22" s="42">
        <f>SUM(O22:R22)</f>
        <v>5000</v>
      </c>
      <c r="O22" s="43">
        <v>0</v>
      </c>
      <c r="P22" s="43">
        <v>0</v>
      </c>
      <c r="Q22" s="43">
        <v>0</v>
      </c>
      <c r="R22" s="43">
        <v>5000</v>
      </c>
      <c r="S22" s="42">
        <f>SUM(T22:W22)</f>
        <v>5000</v>
      </c>
      <c r="T22" s="43">
        <v>0</v>
      </c>
      <c r="U22" s="43">
        <v>0</v>
      </c>
      <c r="V22" s="43">
        <v>0</v>
      </c>
      <c r="W22" s="43">
        <v>5000</v>
      </c>
      <c r="X22" s="44">
        <f>SUM(Y22:AB22)</f>
        <v>5000</v>
      </c>
      <c r="Y22" s="43">
        <v>0</v>
      </c>
      <c r="Z22" s="43">
        <v>0</v>
      </c>
      <c r="AA22" s="43">
        <v>0</v>
      </c>
      <c r="AB22" s="43">
        <v>5000</v>
      </c>
    </row>
    <row r="23" spans="2:28" ht="33" customHeight="1" x14ac:dyDescent="0.25">
      <c r="B23" s="373"/>
      <c r="C23" s="374"/>
      <c r="D23" s="374"/>
      <c r="E23" s="376" t="s">
        <v>45</v>
      </c>
      <c r="F23" s="376"/>
      <c r="G23" s="295" t="s">
        <v>46</v>
      </c>
      <c r="H23" s="37">
        <v>200</v>
      </c>
      <c r="I23" s="45">
        <f t="shared" ref="I23:I24" si="6">SUM(J23:M23)</f>
        <v>0</v>
      </c>
      <c r="J23" s="46">
        <v>0</v>
      </c>
      <c r="K23" s="46">
        <v>0</v>
      </c>
      <c r="L23" s="46">
        <v>0</v>
      </c>
      <c r="M23" s="46">
        <v>0</v>
      </c>
      <c r="N23" s="45">
        <f t="shared" ref="N23:N24" si="7">SUM(O23:R23)</f>
        <v>0</v>
      </c>
      <c r="O23" s="46">
        <v>0</v>
      </c>
      <c r="P23" s="46">
        <v>0</v>
      </c>
      <c r="Q23" s="46">
        <v>0</v>
      </c>
      <c r="R23" s="46">
        <v>0</v>
      </c>
      <c r="S23" s="45">
        <f t="shared" ref="S23:S24" si="8">SUM(T23:W23)</f>
        <v>0</v>
      </c>
      <c r="T23" s="46">
        <v>0</v>
      </c>
      <c r="U23" s="46">
        <v>0</v>
      </c>
      <c r="V23" s="46">
        <v>0</v>
      </c>
      <c r="W23" s="46">
        <v>0</v>
      </c>
      <c r="X23" s="45">
        <f t="shared" ref="X23:X24" si="9">SUM(Y23:AB23)</f>
        <v>0</v>
      </c>
      <c r="Y23" s="46">
        <v>0</v>
      </c>
      <c r="Z23" s="46">
        <v>0</v>
      </c>
      <c r="AA23" s="46">
        <v>0</v>
      </c>
      <c r="AB23" s="46">
        <v>0</v>
      </c>
    </row>
    <row r="24" spans="2:28" ht="33" customHeight="1" x14ac:dyDescent="0.25">
      <c r="B24" s="373"/>
      <c r="C24" s="374"/>
      <c r="D24" s="374"/>
      <c r="E24" s="376"/>
      <c r="F24" s="376"/>
      <c r="G24" s="295"/>
      <c r="H24" s="37">
        <v>300</v>
      </c>
      <c r="I24" s="45">
        <f t="shared" si="6"/>
        <v>0</v>
      </c>
      <c r="J24" s="46">
        <v>0</v>
      </c>
      <c r="K24" s="46">
        <v>0</v>
      </c>
      <c r="L24" s="46">
        <v>0</v>
      </c>
      <c r="M24" s="46">
        <v>0</v>
      </c>
      <c r="N24" s="45">
        <f t="shared" si="7"/>
        <v>0</v>
      </c>
      <c r="O24" s="46">
        <v>0</v>
      </c>
      <c r="P24" s="46">
        <v>0</v>
      </c>
      <c r="Q24" s="46">
        <v>0</v>
      </c>
      <c r="R24" s="46">
        <v>0</v>
      </c>
      <c r="S24" s="45">
        <f t="shared" si="8"/>
        <v>0</v>
      </c>
      <c r="T24" s="46">
        <v>0</v>
      </c>
      <c r="U24" s="46">
        <v>0</v>
      </c>
      <c r="V24" s="46">
        <v>0</v>
      </c>
      <c r="W24" s="46">
        <v>0</v>
      </c>
      <c r="X24" s="45">
        <f t="shared" si="9"/>
        <v>0</v>
      </c>
      <c r="Y24" s="46">
        <v>0</v>
      </c>
      <c r="Z24" s="46">
        <v>0</v>
      </c>
      <c r="AA24" s="46">
        <v>0</v>
      </c>
      <c r="AB24" s="46">
        <v>0</v>
      </c>
    </row>
    <row r="25" spans="2:28" ht="24.75" customHeight="1" x14ac:dyDescent="0.25">
      <c r="B25" s="373"/>
      <c r="C25" s="374"/>
      <c r="D25" s="374"/>
      <c r="E25" s="376"/>
      <c r="F25" s="376"/>
      <c r="G25" s="47" t="s">
        <v>47</v>
      </c>
      <c r="H25" s="47">
        <v>200</v>
      </c>
      <c r="I25" s="45">
        <f>SUM(J25:M25)</f>
        <v>0</v>
      </c>
      <c r="J25" s="48">
        <v>0</v>
      </c>
      <c r="K25" s="48">
        <v>0</v>
      </c>
      <c r="L25" s="48">
        <v>0</v>
      </c>
      <c r="M25" s="48">
        <v>0</v>
      </c>
      <c r="N25" s="45">
        <f>SUM(O25:R25)</f>
        <v>0</v>
      </c>
      <c r="O25" s="48">
        <v>0</v>
      </c>
      <c r="P25" s="48">
        <v>0</v>
      </c>
      <c r="Q25" s="48">
        <v>0</v>
      </c>
      <c r="R25" s="48">
        <v>0</v>
      </c>
      <c r="S25" s="45">
        <f>SUM(T25:W25)</f>
        <v>0</v>
      </c>
      <c r="T25" s="48">
        <v>0</v>
      </c>
      <c r="U25" s="48">
        <v>0</v>
      </c>
      <c r="V25" s="48">
        <v>0</v>
      </c>
      <c r="W25" s="48">
        <v>0</v>
      </c>
      <c r="X25" s="45">
        <f>SUM(Y25:AB25)</f>
        <v>0</v>
      </c>
      <c r="Y25" s="48">
        <v>0</v>
      </c>
      <c r="Z25" s="48">
        <v>0</v>
      </c>
      <c r="AA25" s="48">
        <v>0</v>
      </c>
      <c r="AB25" s="48">
        <v>0</v>
      </c>
    </row>
    <row r="26" spans="2:28" ht="25.5" customHeight="1" x14ac:dyDescent="0.25">
      <c r="B26" s="373"/>
      <c r="C26" s="374"/>
      <c r="D26" s="374"/>
      <c r="E26" s="376"/>
      <c r="F26" s="376"/>
      <c r="G26" s="47" t="s">
        <v>48</v>
      </c>
      <c r="H26" s="47">
        <v>200</v>
      </c>
      <c r="I26" s="45">
        <f t="shared" ref="I26:I42" si="10">SUM(J26:M26)</f>
        <v>100000</v>
      </c>
      <c r="J26" s="48">
        <v>0</v>
      </c>
      <c r="K26" s="48">
        <v>0</v>
      </c>
      <c r="L26" s="48">
        <v>0</v>
      </c>
      <c r="M26" s="48">
        <v>100000</v>
      </c>
      <c r="N26" s="45">
        <f t="shared" ref="N26:N42" si="11">SUM(O26:R26)</f>
        <v>10000</v>
      </c>
      <c r="O26" s="48">
        <v>0</v>
      </c>
      <c r="P26" s="48">
        <v>0</v>
      </c>
      <c r="Q26" s="48">
        <v>0</v>
      </c>
      <c r="R26" s="48">
        <v>10000</v>
      </c>
      <c r="S26" s="45">
        <f t="shared" ref="S26:S28" si="12">SUM(T26:W26)</f>
        <v>100000</v>
      </c>
      <c r="T26" s="48">
        <v>0</v>
      </c>
      <c r="U26" s="48">
        <v>0</v>
      </c>
      <c r="V26" s="48">
        <v>0</v>
      </c>
      <c r="W26" s="48">
        <v>100000</v>
      </c>
      <c r="X26" s="45">
        <f t="shared" ref="X26:X28" si="13">SUM(Y26:AB26)</f>
        <v>10000</v>
      </c>
      <c r="Y26" s="48">
        <v>0</v>
      </c>
      <c r="Z26" s="48">
        <v>0</v>
      </c>
      <c r="AA26" s="48">
        <v>0</v>
      </c>
      <c r="AB26" s="48">
        <v>10000</v>
      </c>
    </row>
    <row r="27" spans="2:28" ht="25.5" customHeight="1" x14ac:dyDescent="0.25">
      <c r="B27" s="373"/>
      <c r="C27" s="374"/>
      <c r="D27" s="374"/>
      <c r="E27" s="376" t="s">
        <v>49</v>
      </c>
      <c r="F27" s="376"/>
      <c r="G27" s="47" t="s">
        <v>50</v>
      </c>
      <c r="H27" s="47">
        <v>200</v>
      </c>
      <c r="I27" s="45">
        <f t="shared" si="10"/>
        <v>0</v>
      </c>
      <c r="J27" s="48">
        <v>0</v>
      </c>
      <c r="K27" s="48">
        <v>0</v>
      </c>
      <c r="L27" s="48">
        <v>0</v>
      </c>
      <c r="M27" s="48">
        <v>0</v>
      </c>
      <c r="N27" s="45">
        <f t="shared" si="11"/>
        <v>0</v>
      </c>
      <c r="O27" s="48">
        <v>0</v>
      </c>
      <c r="P27" s="48">
        <v>0</v>
      </c>
      <c r="Q27" s="48">
        <v>0</v>
      </c>
      <c r="R27" s="48">
        <v>0</v>
      </c>
      <c r="S27" s="45">
        <f t="shared" si="12"/>
        <v>0</v>
      </c>
      <c r="T27" s="48">
        <v>0</v>
      </c>
      <c r="U27" s="48">
        <v>0</v>
      </c>
      <c r="V27" s="48">
        <v>0</v>
      </c>
      <c r="W27" s="48">
        <v>0</v>
      </c>
      <c r="X27" s="45">
        <f t="shared" si="13"/>
        <v>0</v>
      </c>
      <c r="Y27" s="48">
        <v>0</v>
      </c>
      <c r="Z27" s="48">
        <v>0</v>
      </c>
      <c r="AA27" s="48">
        <v>0</v>
      </c>
      <c r="AB27" s="48">
        <v>0</v>
      </c>
    </row>
    <row r="28" spans="2:28" ht="25.5" customHeight="1" x14ac:dyDescent="0.25">
      <c r="B28" s="373"/>
      <c r="C28" s="374"/>
      <c r="D28" s="374"/>
      <c r="E28" s="376" t="s">
        <v>51</v>
      </c>
      <c r="F28" s="376"/>
      <c r="G28" s="47" t="s">
        <v>50</v>
      </c>
      <c r="H28" s="47">
        <v>200</v>
      </c>
      <c r="I28" s="45">
        <f t="shared" si="10"/>
        <v>0</v>
      </c>
      <c r="J28" s="48">
        <v>0</v>
      </c>
      <c r="K28" s="48">
        <v>0</v>
      </c>
      <c r="L28" s="48">
        <v>0</v>
      </c>
      <c r="M28" s="48">
        <v>0</v>
      </c>
      <c r="N28" s="45">
        <f t="shared" si="11"/>
        <v>0</v>
      </c>
      <c r="O28" s="48">
        <v>0</v>
      </c>
      <c r="P28" s="48">
        <v>0</v>
      </c>
      <c r="Q28" s="48">
        <v>0</v>
      </c>
      <c r="R28" s="48">
        <v>0</v>
      </c>
      <c r="S28" s="45">
        <f t="shared" si="12"/>
        <v>0</v>
      </c>
      <c r="T28" s="48">
        <v>0</v>
      </c>
      <c r="U28" s="48">
        <v>0</v>
      </c>
      <c r="V28" s="48">
        <v>0</v>
      </c>
      <c r="W28" s="48">
        <v>0</v>
      </c>
      <c r="X28" s="45">
        <f t="shared" si="13"/>
        <v>0</v>
      </c>
      <c r="Y28" s="48">
        <v>0</v>
      </c>
      <c r="Z28" s="48">
        <v>0</v>
      </c>
      <c r="AA28" s="48">
        <v>0</v>
      </c>
      <c r="AB28" s="48">
        <v>0</v>
      </c>
    </row>
    <row r="29" spans="2:28" ht="25.5" customHeight="1" x14ac:dyDescent="0.25">
      <c r="B29" s="373"/>
      <c r="C29" s="374"/>
      <c r="D29" s="374"/>
      <c r="E29" s="374" t="s">
        <v>40</v>
      </c>
      <c r="F29" s="374"/>
      <c r="G29" s="374"/>
      <c r="H29" s="374"/>
      <c r="I29" s="40">
        <f>SUM(I22:I28)</f>
        <v>105000</v>
      </c>
      <c r="J29" s="40">
        <f t="shared" ref="J29:AB29" si="14">SUM(J22:J28)</f>
        <v>0</v>
      </c>
      <c r="K29" s="40">
        <f t="shared" si="14"/>
        <v>0</v>
      </c>
      <c r="L29" s="40">
        <f t="shared" si="14"/>
        <v>0</v>
      </c>
      <c r="M29" s="40">
        <f t="shared" si="14"/>
        <v>105000</v>
      </c>
      <c r="N29" s="40">
        <f t="shared" si="14"/>
        <v>15000</v>
      </c>
      <c r="O29" s="40">
        <f t="shared" si="14"/>
        <v>0</v>
      </c>
      <c r="P29" s="40">
        <f t="shared" si="14"/>
        <v>0</v>
      </c>
      <c r="Q29" s="40">
        <f t="shared" si="14"/>
        <v>0</v>
      </c>
      <c r="R29" s="40">
        <f t="shared" si="14"/>
        <v>15000</v>
      </c>
      <c r="S29" s="40">
        <f t="shared" si="14"/>
        <v>105000</v>
      </c>
      <c r="T29" s="40">
        <f t="shared" si="14"/>
        <v>0</v>
      </c>
      <c r="U29" s="40">
        <f t="shared" si="14"/>
        <v>0</v>
      </c>
      <c r="V29" s="40">
        <f t="shared" si="14"/>
        <v>0</v>
      </c>
      <c r="W29" s="40">
        <f t="shared" si="14"/>
        <v>105000</v>
      </c>
      <c r="X29" s="40">
        <f t="shared" si="14"/>
        <v>15000</v>
      </c>
      <c r="Y29" s="40">
        <f t="shared" si="14"/>
        <v>0</v>
      </c>
      <c r="Z29" s="40">
        <f t="shared" si="14"/>
        <v>0</v>
      </c>
      <c r="AA29" s="40">
        <f t="shared" si="14"/>
        <v>0</v>
      </c>
      <c r="AB29" s="40">
        <f t="shared" si="14"/>
        <v>15000</v>
      </c>
    </row>
    <row r="30" spans="2:28" ht="26.25" customHeight="1" x14ac:dyDescent="0.25">
      <c r="B30" s="346" t="s">
        <v>52</v>
      </c>
      <c r="C30" s="350" t="s">
        <v>53</v>
      </c>
      <c r="D30" s="351"/>
      <c r="E30" s="356" t="s">
        <v>54</v>
      </c>
      <c r="F30" s="365"/>
      <c r="G30" s="49" t="s">
        <v>55</v>
      </c>
      <c r="H30" s="50">
        <v>200</v>
      </c>
      <c r="I30" s="51">
        <f t="shared" si="10"/>
        <v>50000</v>
      </c>
      <c r="J30" s="52">
        <v>0</v>
      </c>
      <c r="K30" s="53">
        <v>0</v>
      </c>
      <c r="L30" s="53">
        <v>0</v>
      </c>
      <c r="M30" s="54">
        <v>50000</v>
      </c>
      <c r="N30" s="51">
        <f t="shared" si="11"/>
        <v>50000</v>
      </c>
      <c r="O30" s="52">
        <v>0</v>
      </c>
      <c r="P30" s="53">
        <v>0</v>
      </c>
      <c r="Q30" s="53">
        <v>0</v>
      </c>
      <c r="R30" s="55">
        <v>50000</v>
      </c>
      <c r="S30" s="51">
        <f t="shared" ref="S30" si="15">SUM(T30:W30)</f>
        <v>50000</v>
      </c>
      <c r="T30" s="52">
        <v>0</v>
      </c>
      <c r="U30" s="53">
        <v>0</v>
      </c>
      <c r="V30" s="53">
        <v>0</v>
      </c>
      <c r="W30" s="54">
        <v>50000</v>
      </c>
      <c r="X30" s="51">
        <f t="shared" ref="X30" si="16">SUM(Y30:AB30)</f>
        <v>50000</v>
      </c>
      <c r="Y30" s="52">
        <v>0</v>
      </c>
      <c r="Z30" s="53">
        <v>0</v>
      </c>
      <c r="AA30" s="53">
        <v>0</v>
      </c>
      <c r="AB30" s="55">
        <v>50000</v>
      </c>
    </row>
    <row r="31" spans="2:28" ht="27.75" customHeight="1" x14ac:dyDescent="0.25">
      <c r="B31" s="347"/>
      <c r="C31" s="352"/>
      <c r="D31" s="353"/>
      <c r="E31" s="366" t="s">
        <v>40</v>
      </c>
      <c r="F31" s="367"/>
      <c r="G31" s="367"/>
      <c r="H31" s="367"/>
      <c r="I31" s="28">
        <f t="shared" ref="I31:R31" si="17">SUM(I30)</f>
        <v>50000</v>
      </c>
      <c r="J31" s="56">
        <f t="shared" si="17"/>
        <v>0</v>
      </c>
      <c r="K31" s="57">
        <f t="shared" si="17"/>
        <v>0</v>
      </c>
      <c r="L31" s="57">
        <f t="shared" si="17"/>
        <v>0</v>
      </c>
      <c r="M31" s="58">
        <f t="shared" si="17"/>
        <v>50000</v>
      </c>
      <c r="N31" s="28">
        <f t="shared" si="17"/>
        <v>50000</v>
      </c>
      <c r="O31" s="56">
        <f t="shared" si="17"/>
        <v>0</v>
      </c>
      <c r="P31" s="57">
        <f t="shared" si="17"/>
        <v>0</v>
      </c>
      <c r="Q31" s="57">
        <f t="shared" si="17"/>
        <v>0</v>
      </c>
      <c r="R31" s="59">
        <f t="shared" si="17"/>
        <v>50000</v>
      </c>
      <c r="S31" s="28">
        <f t="shared" ref="S31:AB31" si="18">SUM(S30)</f>
        <v>50000</v>
      </c>
      <c r="T31" s="56">
        <f t="shared" si="18"/>
        <v>0</v>
      </c>
      <c r="U31" s="57">
        <f t="shared" si="18"/>
        <v>0</v>
      </c>
      <c r="V31" s="57">
        <f t="shared" si="18"/>
        <v>0</v>
      </c>
      <c r="W31" s="58">
        <f t="shared" si="18"/>
        <v>50000</v>
      </c>
      <c r="X31" s="28">
        <f t="shared" si="18"/>
        <v>50000</v>
      </c>
      <c r="Y31" s="56">
        <f t="shared" si="18"/>
        <v>0</v>
      </c>
      <c r="Z31" s="57">
        <f t="shared" si="18"/>
        <v>0</v>
      </c>
      <c r="AA31" s="57">
        <f t="shared" si="18"/>
        <v>0</v>
      </c>
      <c r="AB31" s="59">
        <f t="shared" si="18"/>
        <v>50000</v>
      </c>
    </row>
    <row r="32" spans="2:28" ht="16.5" customHeight="1" x14ac:dyDescent="0.25">
      <c r="B32" s="345" t="s">
        <v>56</v>
      </c>
      <c r="C32" s="348" t="s">
        <v>57</v>
      </c>
      <c r="D32" s="349"/>
      <c r="E32" s="354" t="s">
        <v>58</v>
      </c>
      <c r="F32" s="368"/>
      <c r="G32" s="211" t="s">
        <v>59</v>
      </c>
      <c r="H32" s="60">
        <v>100</v>
      </c>
      <c r="I32" s="31">
        <f t="shared" si="10"/>
        <v>0</v>
      </c>
      <c r="J32" s="32">
        <v>0</v>
      </c>
      <c r="K32" s="33">
        <v>0</v>
      </c>
      <c r="L32" s="33">
        <v>0</v>
      </c>
      <c r="M32" s="34">
        <v>0</v>
      </c>
      <c r="N32" s="31">
        <f t="shared" si="11"/>
        <v>0</v>
      </c>
      <c r="O32" s="32">
        <v>0</v>
      </c>
      <c r="P32" s="33">
        <v>0</v>
      </c>
      <c r="Q32" s="33">
        <v>0</v>
      </c>
      <c r="R32" s="35">
        <v>0</v>
      </c>
      <c r="S32" s="31">
        <f t="shared" ref="S32:S35" si="19">SUM(T32:W32)</f>
        <v>0</v>
      </c>
      <c r="T32" s="32">
        <v>0</v>
      </c>
      <c r="U32" s="33">
        <v>0</v>
      </c>
      <c r="V32" s="33">
        <v>0</v>
      </c>
      <c r="W32" s="34">
        <v>0</v>
      </c>
      <c r="X32" s="31">
        <f t="shared" ref="X32:X35" si="20">SUM(Y32:AB32)</f>
        <v>0</v>
      </c>
      <c r="Y32" s="32">
        <v>0</v>
      </c>
      <c r="Z32" s="33">
        <v>0</v>
      </c>
      <c r="AA32" s="33">
        <v>0</v>
      </c>
      <c r="AB32" s="35">
        <v>0</v>
      </c>
    </row>
    <row r="33" spans="2:28" ht="18" customHeight="1" x14ac:dyDescent="0.25">
      <c r="B33" s="346"/>
      <c r="C33" s="350"/>
      <c r="D33" s="351"/>
      <c r="E33" s="356"/>
      <c r="F33" s="365"/>
      <c r="G33" s="370"/>
      <c r="H33" s="60">
        <v>200</v>
      </c>
      <c r="I33" s="31">
        <f t="shared" si="10"/>
        <v>0</v>
      </c>
      <c r="J33" s="32">
        <v>0</v>
      </c>
      <c r="K33" s="33">
        <v>0</v>
      </c>
      <c r="L33" s="33">
        <v>0</v>
      </c>
      <c r="M33" s="34">
        <v>0</v>
      </c>
      <c r="N33" s="31">
        <f t="shared" si="11"/>
        <v>0</v>
      </c>
      <c r="O33" s="32">
        <v>0</v>
      </c>
      <c r="P33" s="33">
        <v>0</v>
      </c>
      <c r="Q33" s="33">
        <v>0</v>
      </c>
      <c r="R33" s="35">
        <v>0</v>
      </c>
      <c r="S33" s="31">
        <f t="shared" si="19"/>
        <v>0</v>
      </c>
      <c r="T33" s="32">
        <v>0</v>
      </c>
      <c r="U33" s="33">
        <v>0</v>
      </c>
      <c r="V33" s="33">
        <v>0</v>
      </c>
      <c r="W33" s="34">
        <v>0</v>
      </c>
      <c r="X33" s="31">
        <f t="shared" si="20"/>
        <v>0</v>
      </c>
      <c r="Y33" s="32">
        <v>0</v>
      </c>
      <c r="Z33" s="33">
        <v>0</v>
      </c>
      <c r="AA33" s="33">
        <v>0</v>
      </c>
      <c r="AB33" s="35">
        <v>0</v>
      </c>
    </row>
    <row r="34" spans="2:28" ht="18" customHeight="1" x14ac:dyDescent="0.25">
      <c r="B34" s="346"/>
      <c r="C34" s="350"/>
      <c r="D34" s="351"/>
      <c r="E34" s="356"/>
      <c r="F34" s="365"/>
      <c r="G34" s="370"/>
      <c r="H34" s="60">
        <v>300</v>
      </c>
      <c r="I34" s="31">
        <f t="shared" si="10"/>
        <v>0</v>
      </c>
      <c r="J34" s="32">
        <v>0</v>
      </c>
      <c r="K34" s="33">
        <v>0</v>
      </c>
      <c r="L34" s="33">
        <v>0</v>
      </c>
      <c r="M34" s="34">
        <v>0</v>
      </c>
      <c r="N34" s="31">
        <f t="shared" si="11"/>
        <v>0</v>
      </c>
      <c r="O34" s="32">
        <v>0</v>
      </c>
      <c r="P34" s="33">
        <v>0</v>
      </c>
      <c r="Q34" s="33">
        <v>0</v>
      </c>
      <c r="R34" s="35">
        <v>0</v>
      </c>
      <c r="S34" s="31">
        <f t="shared" si="19"/>
        <v>0</v>
      </c>
      <c r="T34" s="32">
        <v>0</v>
      </c>
      <c r="U34" s="33">
        <v>0</v>
      </c>
      <c r="V34" s="33">
        <v>0</v>
      </c>
      <c r="W34" s="34">
        <v>0</v>
      </c>
      <c r="X34" s="31">
        <f t="shared" si="20"/>
        <v>0</v>
      </c>
      <c r="Y34" s="32">
        <v>0</v>
      </c>
      <c r="Z34" s="33">
        <v>0</v>
      </c>
      <c r="AA34" s="33">
        <v>0</v>
      </c>
      <c r="AB34" s="35">
        <v>0</v>
      </c>
    </row>
    <row r="35" spans="2:28" ht="33.75" customHeight="1" x14ac:dyDescent="0.25">
      <c r="B35" s="346"/>
      <c r="C35" s="350"/>
      <c r="D35" s="351"/>
      <c r="E35" s="358"/>
      <c r="F35" s="369"/>
      <c r="G35" s="371"/>
      <c r="H35" s="60">
        <v>800</v>
      </c>
      <c r="I35" s="31">
        <f t="shared" si="10"/>
        <v>0</v>
      </c>
      <c r="J35" s="32">
        <v>0</v>
      </c>
      <c r="K35" s="33">
        <v>0</v>
      </c>
      <c r="L35" s="33">
        <v>0</v>
      </c>
      <c r="M35" s="34">
        <v>0</v>
      </c>
      <c r="N35" s="31">
        <f t="shared" si="11"/>
        <v>0</v>
      </c>
      <c r="O35" s="32">
        <v>0</v>
      </c>
      <c r="P35" s="33">
        <v>0</v>
      </c>
      <c r="Q35" s="33">
        <v>0</v>
      </c>
      <c r="R35" s="35">
        <v>0</v>
      </c>
      <c r="S35" s="31">
        <f t="shared" si="19"/>
        <v>0</v>
      </c>
      <c r="T35" s="32">
        <v>0</v>
      </c>
      <c r="U35" s="33">
        <v>0</v>
      </c>
      <c r="V35" s="33">
        <v>0</v>
      </c>
      <c r="W35" s="34">
        <v>0</v>
      </c>
      <c r="X35" s="31">
        <f t="shared" si="20"/>
        <v>0</v>
      </c>
      <c r="Y35" s="32">
        <v>0</v>
      </c>
      <c r="Z35" s="33">
        <v>0</v>
      </c>
      <c r="AA35" s="33">
        <v>0</v>
      </c>
      <c r="AB35" s="35">
        <v>0</v>
      </c>
    </row>
    <row r="36" spans="2:28" ht="28.5" customHeight="1" x14ac:dyDescent="0.25">
      <c r="B36" s="347"/>
      <c r="C36" s="352"/>
      <c r="D36" s="353"/>
      <c r="E36" s="366" t="s">
        <v>40</v>
      </c>
      <c r="F36" s="367"/>
      <c r="G36" s="360"/>
      <c r="H36" s="360"/>
      <c r="I36" s="28">
        <f t="shared" ref="I36:AB36" si="21">SUM(I32:I35)</f>
        <v>0</v>
      </c>
      <c r="J36" s="56">
        <f t="shared" si="21"/>
        <v>0</v>
      </c>
      <c r="K36" s="57">
        <f t="shared" si="21"/>
        <v>0</v>
      </c>
      <c r="L36" s="57">
        <f t="shared" si="21"/>
        <v>0</v>
      </c>
      <c r="M36" s="58">
        <f t="shared" si="21"/>
        <v>0</v>
      </c>
      <c r="N36" s="28">
        <f t="shared" si="21"/>
        <v>0</v>
      </c>
      <c r="O36" s="56">
        <f t="shared" si="21"/>
        <v>0</v>
      </c>
      <c r="P36" s="57">
        <f t="shared" si="21"/>
        <v>0</v>
      </c>
      <c r="Q36" s="57">
        <f t="shared" si="21"/>
        <v>0</v>
      </c>
      <c r="R36" s="59">
        <f t="shared" si="21"/>
        <v>0</v>
      </c>
      <c r="S36" s="28">
        <f t="shared" si="21"/>
        <v>0</v>
      </c>
      <c r="T36" s="56">
        <f t="shared" si="21"/>
        <v>0</v>
      </c>
      <c r="U36" s="57">
        <f t="shared" si="21"/>
        <v>0</v>
      </c>
      <c r="V36" s="57">
        <f t="shared" si="21"/>
        <v>0</v>
      </c>
      <c r="W36" s="58">
        <f t="shared" si="21"/>
        <v>0</v>
      </c>
      <c r="X36" s="28">
        <f t="shared" si="21"/>
        <v>0</v>
      </c>
      <c r="Y36" s="56">
        <f t="shared" si="21"/>
        <v>0</v>
      </c>
      <c r="Z36" s="57">
        <f t="shared" si="21"/>
        <v>0</v>
      </c>
      <c r="AA36" s="57">
        <f t="shared" si="21"/>
        <v>0</v>
      </c>
      <c r="AB36" s="59">
        <f t="shared" si="21"/>
        <v>0</v>
      </c>
    </row>
    <row r="37" spans="2:28" ht="33.75" customHeight="1" x14ac:dyDescent="0.25">
      <c r="B37" s="345" t="s">
        <v>60</v>
      </c>
      <c r="C37" s="348" t="s">
        <v>61</v>
      </c>
      <c r="D37" s="349"/>
      <c r="E37" s="354" t="s">
        <v>62</v>
      </c>
      <c r="F37" s="355"/>
      <c r="G37" s="47" t="s">
        <v>63</v>
      </c>
      <c r="H37" s="61">
        <v>200</v>
      </c>
      <c r="I37" s="31">
        <f t="shared" si="10"/>
        <v>0</v>
      </c>
      <c r="J37" s="32">
        <v>0</v>
      </c>
      <c r="K37" s="33">
        <v>0</v>
      </c>
      <c r="L37" s="33">
        <v>0</v>
      </c>
      <c r="M37" s="34">
        <v>0</v>
      </c>
      <c r="N37" s="31">
        <f t="shared" si="11"/>
        <v>0</v>
      </c>
      <c r="O37" s="32">
        <v>0</v>
      </c>
      <c r="P37" s="33">
        <v>0</v>
      </c>
      <c r="Q37" s="33">
        <v>0</v>
      </c>
      <c r="R37" s="35">
        <v>0</v>
      </c>
      <c r="S37" s="31">
        <f t="shared" ref="S37:S42" si="22">SUM(T37:W37)</f>
        <v>0</v>
      </c>
      <c r="T37" s="32">
        <v>0</v>
      </c>
      <c r="U37" s="33">
        <v>0</v>
      </c>
      <c r="V37" s="33">
        <v>0</v>
      </c>
      <c r="W37" s="34">
        <v>0</v>
      </c>
      <c r="X37" s="31">
        <f t="shared" ref="X37:X42" si="23">SUM(Y37:AB37)</f>
        <v>0</v>
      </c>
      <c r="Y37" s="32">
        <v>0</v>
      </c>
      <c r="Z37" s="33">
        <v>0</v>
      </c>
      <c r="AA37" s="33">
        <v>0</v>
      </c>
      <c r="AB37" s="35">
        <v>0</v>
      </c>
    </row>
    <row r="38" spans="2:28" ht="32.25" customHeight="1" x14ac:dyDescent="0.25">
      <c r="B38" s="346"/>
      <c r="C38" s="350"/>
      <c r="D38" s="351"/>
      <c r="E38" s="356"/>
      <c r="F38" s="357"/>
      <c r="G38" s="47" t="s">
        <v>64</v>
      </c>
      <c r="H38" s="61">
        <v>200</v>
      </c>
      <c r="I38" s="31">
        <f t="shared" si="10"/>
        <v>0</v>
      </c>
      <c r="J38" s="32">
        <v>0</v>
      </c>
      <c r="K38" s="33">
        <v>0</v>
      </c>
      <c r="L38" s="33">
        <v>0</v>
      </c>
      <c r="M38" s="34">
        <v>0</v>
      </c>
      <c r="N38" s="31">
        <f t="shared" si="11"/>
        <v>0</v>
      </c>
      <c r="O38" s="32">
        <v>0</v>
      </c>
      <c r="P38" s="33">
        <v>0</v>
      </c>
      <c r="Q38" s="33">
        <v>0</v>
      </c>
      <c r="R38" s="35">
        <v>0</v>
      </c>
      <c r="S38" s="31">
        <f t="shared" si="22"/>
        <v>0</v>
      </c>
      <c r="T38" s="32">
        <v>0</v>
      </c>
      <c r="U38" s="33">
        <v>0</v>
      </c>
      <c r="V38" s="33">
        <v>0</v>
      </c>
      <c r="W38" s="34">
        <v>0</v>
      </c>
      <c r="X38" s="31">
        <f t="shared" si="23"/>
        <v>0</v>
      </c>
      <c r="Y38" s="32">
        <v>0</v>
      </c>
      <c r="Z38" s="33">
        <v>0</v>
      </c>
      <c r="AA38" s="33">
        <v>0</v>
      </c>
      <c r="AB38" s="35">
        <v>0</v>
      </c>
    </row>
    <row r="39" spans="2:28" ht="32.25" customHeight="1" x14ac:dyDescent="0.25">
      <c r="B39" s="346"/>
      <c r="C39" s="350"/>
      <c r="D39" s="351"/>
      <c r="E39" s="356"/>
      <c r="F39" s="357"/>
      <c r="G39" s="47" t="s">
        <v>65</v>
      </c>
      <c r="H39" s="61">
        <v>200</v>
      </c>
      <c r="I39" s="31">
        <f t="shared" si="10"/>
        <v>0</v>
      </c>
      <c r="J39" s="32">
        <v>0</v>
      </c>
      <c r="K39" s="33">
        <v>0</v>
      </c>
      <c r="L39" s="33">
        <v>0</v>
      </c>
      <c r="M39" s="34">
        <v>0</v>
      </c>
      <c r="N39" s="31">
        <f t="shared" si="11"/>
        <v>0</v>
      </c>
      <c r="O39" s="32">
        <v>0</v>
      </c>
      <c r="P39" s="33">
        <v>0</v>
      </c>
      <c r="Q39" s="33">
        <v>0</v>
      </c>
      <c r="R39" s="35">
        <v>0</v>
      </c>
      <c r="S39" s="31">
        <f t="shared" si="22"/>
        <v>0</v>
      </c>
      <c r="T39" s="32">
        <v>0</v>
      </c>
      <c r="U39" s="33">
        <v>0</v>
      </c>
      <c r="V39" s="33">
        <v>0</v>
      </c>
      <c r="W39" s="34">
        <v>0</v>
      </c>
      <c r="X39" s="31">
        <f t="shared" si="23"/>
        <v>0</v>
      </c>
      <c r="Y39" s="32">
        <v>0</v>
      </c>
      <c r="Z39" s="33">
        <v>0</v>
      </c>
      <c r="AA39" s="33">
        <v>0</v>
      </c>
      <c r="AB39" s="35">
        <v>0</v>
      </c>
    </row>
    <row r="40" spans="2:28" ht="22.5" customHeight="1" x14ac:dyDescent="0.25">
      <c r="B40" s="346"/>
      <c r="C40" s="350"/>
      <c r="D40" s="351"/>
      <c r="E40" s="356"/>
      <c r="F40" s="357"/>
      <c r="G40" s="47">
        <v>55550</v>
      </c>
      <c r="H40" s="61">
        <v>200</v>
      </c>
      <c r="I40" s="31">
        <f t="shared" si="10"/>
        <v>0</v>
      </c>
      <c r="J40" s="32">
        <v>0</v>
      </c>
      <c r="K40" s="33">
        <v>0</v>
      </c>
      <c r="L40" s="33">
        <v>0</v>
      </c>
      <c r="M40" s="34">
        <v>0</v>
      </c>
      <c r="N40" s="31">
        <f t="shared" si="11"/>
        <v>0</v>
      </c>
      <c r="O40" s="32">
        <v>0</v>
      </c>
      <c r="P40" s="33">
        <v>0</v>
      </c>
      <c r="Q40" s="33">
        <v>0</v>
      </c>
      <c r="R40" s="35">
        <v>0</v>
      </c>
      <c r="S40" s="31">
        <f t="shared" si="22"/>
        <v>0</v>
      </c>
      <c r="T40" s="32">
        <v>0</v>
      </c>
      <c r="U40" s="33">
        <v>0</v>
      </c>
      <c r="V40" s="33">
        <v>0</v>
      </c>
      <c r="W40" s="34">
        <v>0</v>
      </c>
      <c r="X40" s="31">
        <f t="shared" si="23"/>
        <v>0</v>
      </c>
      <c r="Y40" s="32">
        <v>0</v>
      </c>
      <c r="Z40" s="33">
        <v>0</v>
      </c>
      <c r="AA40" s="33">
        <v>0</v>
      </c>
      <c r="AB40" s="35">
        <v>0</v>
      </c>
    </row>
    <row r="41" spans="2:28" ht="24" customHeight="1" x14ac:dyDescent="0.25">
      <c r="B41" s="346"/>
      <c r="C41" s="350"/>
      <c r="D41" s="351"/>
      <c r="E41" s="356"/>
      <c r="F41" s="357"/>
      <c r="G41" s="62" t="s">
        <v>66</v>
      </c>
      <c r="H41" s="63">
        <v>200</v>
      </c>
      <c r="I41" s="31">
        <f t="shared" si="10"/>
        <v>0</v>
      </c>
      <c r="J41" s="32">
        <v>0</v>
      </c>
      <c r="K41" s="33">
        <v>0</v>
      </c>
      <c r="L41" s="33">
        <v>0</v>
      </c>
      <c r="M41" s="34">
        <v>0</v>
      </c>
      <c r="N41" s="31">
        <f t="shared" si="11"/>
        <v>0</v>
      </c>
      <c r="O41" s="32">
        <v>0</v>
      </c>
      <c r="P41" s="33">
        <v>0</v>
      </c>
      <c r="Q41" s="33">
        <v>0</v>
      </c>
      <c r="R41" s="35">
        <v>0</v>
      </c>
      <c r="S41" s="31">
        <f t="shared" si="22"/>
        <v>0</v>
      </c>
      <c r="T41" s="32">
        <v>0</v>
      </c>
      <c r="U41" s="33">
        <v>0</v>
      </c>
      <c r="V41" s="33">
        <v>0</v>
      </c>
      <c r="W41" s="34">
        <v>0</v>
      </c>
      <c r="X41" s="31">
        <f t="shared" si="23"/>
        <v>0</v>
      </c>
      <c r="Y41" s="32">
        <v>0</v>
      </c>
      <c r="Z41" s="33">
        <v>0</v>
      </c>
      <c r="AA41" s="33">
        <v>0</v>
      </c>
      <c r="AB41" s="35">
        <v>0</v>
      </c>
    </row>
    <row r="42" spans="2:28" ht="24" customHeight="1" x14ac:dyDescent="0.25">
      <c r="B42" s="346"/>
      <c r="C42" s="350"/>
      <c r="D42" s="351"/>
      <c r="E42" s="358"/>
      <c r="F42" s="359"/>
      <c r="G42" s="62" t="s">
        <v>67</v>
      </c>
      <c r="H42" s="63">
        <v>200</v>
      </c>
      <c r="I42" s="31">
        <f t="shared" si="10"/>
        <v>0</v>
      </c>
      <c r="J42" s="32">
        <v>0</v>
      </c>
      <c r="K42" s="33">
        <v>0</v>
      </c>
      <c r="L42" s="33">
        <v>0</v>
      </c>
      <c r="M42" s="34">
        <v>0</v>
      </c>
      <c r="N42" s="31">
        <f t="shared" si="11"/>
        <v>0</v>
      </c>
      <c r="O42" s="32">
        <v>0</v>
      </c>
      <c r="P42" s="33">
        <v>0</v>
      </c>
      <c r="Q42" s="33">
        <v>0</v>
      </c>
      <c r="R42" s="35">
        <v>0</v>
      </c>
      <c r="S42" s="31">
        <f t="shared" si="22"/>
        <v>0</v>
      </c>
      <c r="T42" s="32">
        <v>0</v>
      </c>
      <c r="U42" s="33">
        <v>0</v>
      </c>
      <c r="V42" s="33">
        <v>0</v>
      </c>
      <c r="W42" s="34">
        <v>0</v>
      </c>
      <c r="X42" s="31">
        <f t="shared" si="23"/>
        <v>0</v>
      </c>
      <c r="Y42" s="32">
        <v>0</v>
      </c>
      <c r="Z42" s="33">
        <v>0</v>
      </c>
      <c r="AA42" s="33">
        <v>0</v>
      </c>
      <c r="AB42" s="35">
        <v>0</v>
      </c>
    </row>
    <row r="43" spans="2:28" ht="24" customHeight="1" x14ac:dyDescent="0.25">
      <c r="B43" s="347"/>
      <c r="C43" s="352"/>
      <c r="D43" s="353"/>
      <c r="E43" s="348" t="s">
        <v>40</v>
      </c>
      <c r="F43" s="360"/>
      <c r="G43" s="361"/>
      <c r="H43" s="361"/>
      <c r="I43" s="28">
        <f t="shared" ref="I43:AB43" si="24">SUM(I37:I42)</f>
        <v>0</v>
      </c>
      <c r="J43" s="56">
        <f t="shared" si="24"/>
        <v>0</v>
      </c>
      <c r="K43" s="57">
        <f t="shared" si="24"/>
        <v>0</v>
      </c>
      <c r="L43" s="57">
        <f t="shared" si="24"/>
        <v>0</v>
      </c>
      <c r="M43" s="58">
        <f t="shared" si="24"/>
        <v>0</v>
      </c>
      <c r="N43" s="28">
        <f t="shared" si="24"/>
        <v>0</v>
      </c>
      <c r="O43" s="56">
        <f t="shared" si="24"/>
        <v>0</v>
      </c>
      <c r="P43" s="57">
        <f t="shared" si="24"/>
        <v>0</v>
      </c>
      <c r="Q43" s="57">
        <f t="shared" si="24"/>
        <v>0</v>
      </c>
      <c r="R43" s="59">
        <f t="shared" si="24"/>
        <v>0</v>
      </c>
      <c r="S43" s="28">
        <f t="shared" si="24"/>
        <v>0</v>
      </c>
      <c r="T43" s="56">
        <f t="shared" si="24"/>
        <v>0</v>
      </c>
      <c r="U43" s="57">
        <f t="shared" si="24"/>
        <v>0</v>
      </c>
      <c r="V43" s="57">
        <f t="shared" si="24"/>
        <v>0</v>
      </c>
      <c r="W43" s="58">
        <f t="shared" si="24"/>
        <v>0</v>
      </c>
      <c r="X43" s="28">
        <f t="shared" si="24"/>
        <v>0</v>
      </c>
      <c r="Y43" s="56">
        <f t="shared" si="24"/>
        <v>0</v>
      </c>
      <c r="Z43" s="57">
        <f t="shared" si="24"/>
        <v>0</v>
      </c>
      <c r="AA43" s="57">
        <f t="shared" si="24"/>
        <v>0</v>
      </c>
      <c r="AB43" s="59">
        <f t="shared" si="24"/>
        <v>0</v>
      </c>
    </row>
    <row r="44" spans="2:28" s="71" customFormat="1" ht="24" customHeight="1" x14ac:dyDescent="0.25">
      <c r="B44" s="64" t="s">
        <v>68</v>
      </c>
      <c r="C44" s="362">
        <v>6600</v>
      </c>
      <c r="D44" s="363"/>
      <c r="E44" s="364" t="s">
        <v>27</v>
      </c>
      <c r="F44" s="364"/>
      <c r="G44" s="65"/>
      <c r="H44" s="65"/>
      <c r="I44" s="66">
        <f t="shared" ref="I44:R44" si="25">SUM(I46)</f>
        <v>0</v>
      </c>
      <c r="J44" s="67">
        <f t="shared" si="25"/>
        <v>0</v>
      </c>
      <c r="K44" s="68">
        <f t="shared" si="25"/>
        <v>0</v>
      </c>
      <c r="L44" s="68">
        <f t="shared" si="25"/>
        <v>0</v>
      </c>
      <c r="M44" s="69">
        <f t="shared" si="25"/>
        <v>0</v>
      </c>
      <c r="N44" s="66">
        <f t="shared" si="25"/>
        <v>0</v>
      </c>
      <c r="O44" s="67">
        <f t="shared" si="25"/>
        <v>0</v>
      </c>
      <c r="P44" s="68">
        <f t="shared" si="25"/>
        <v>0</v>
      </c>
      <c r="Q44" s="68">
        <f t="shared" si="25"/>
        <v>0</v>
      </c>
      <c r="R44" s="70">
        <f t="shared" si="25"/>
        <v>0</v>
      </c>
      <c r="S44" s="66">
        <f t="shared" ref="S44:AB44" si="26">SUM(S46)</f>
        <v>0</v>
      </c>
      <c r="T44" s="67">
        <f t="shared" si="26"/>
        <v>0</v>
      </c>
      <c r="U44" s="68">
        <f t="shared" si="26"/>
        <v>0</v>
      </c>
      <c r="V44" s="68">
        <f t="shared" si="26"/>
        <v>0</v>
      </c>
      <c r="W44" s="69">
        <f t="shared" si="26"/>
        <v>0</v>
      </c>
      <c r="X44" s="66">
        <f t="shared" si="26"/>
        <v>0</v>
      </c>
      <c r="Y44" s="67">
        <f t="shared" si="26"/>
        <v>0</v>
      </c>
      <c r="Z44" s="68">
        <f t="shared" si="26"/>
        <v>0</v>
      </c>
      <c r="AA44" s="68">
        <f t="shared" si="26"/>
        <v>0</v>
      </c>
      <c r="AB44" s="70">
        <f t="shared" si="26"/>
        <v>0</v>
      </c>
    </row>
    <row r="45" spans="2:28" s="79" customFormat="1" ht="27.75" customHeight="1" x14ac:dyDescent="0.25">
      <c r="B45" s="333" t="s">
        <v>69</v>
      </c>
      <c r="C45" s="335" t="s">
        <v>70</v>
      </c>
      <c r="D45" s="336"/>
      <c r="E45" s="339" t="s">
        <v>71</v>
      </c>
      <c r="F45" s="340"/>
      <c r="G45" s="72" t="s">
        <v>46</v>
      </c>
      <c r="H45" s="73">
        <v>200</v>
      </c>
      <c r="I45" s="74">
        <f>SUM(J45:M45)</f>
        <v>0</v>
      </c>
      <c r="J45" s="75">
        <v>0</v>
      </c>
      <c r="K45" s="76">
        <v>0</v>
      </c>
      <c r="L45" s="76">
        <v>0</v>
      </c>
      <c r="M45" s="77">
        <v>0</v>
      </c>
      <c r="N45" s="74">
        <f>SUM(O45:R45)</f>
        <v>0</v>
      </c>
      <c r="O45" s="75">
        <v>0</v>
      </c>
      <c r="P45" s="76">
        <v>0</v>
      </c>
      <c r="Q45" s="76">
        <v>0</v>
      </c>
      <c r="R45" s="78">
        <v>0</v>
      </c>
      <c r="S45" s="74">
        <f>SUM(T45:W45)</f>
        <v>0</v>
      </c>
      <c r="T45" s="75">
        <v>0</v>
      </c>
      <c r="U45" s="76">
        <v>0</v>
      </c>
      <c r="V45" s="76">
        <v>0</v>
      </c>
      <c r="W45" s="77">
        <v>0</v>
      </c>
      <c r="X45" s="74">
        <f>SUM(Y45:AB45)</f>
        <v>0</v>
      </c>
      <c r="Y45" s="75">
        <v>0</v>
      </c>
      <c r="Z45" s="76">
        <v>0</v>
      </c>
      <c r="AA45" s="76">
        <v>0</v>
      </c>
      <c r="AB45" s="78">
        <v>0</v>
      </c>
    </row>
    <row r="46" spans="2:28" s="79" customFormat="1" x14ac:dyDescent="0.25">
      <c r="B46" s="334"/>
      <c r="C46" s="337"/>
      <c r="D46" s="338"/>
      <c r="E46" s="341" t="s">
        <v>40</v>
      </c>
      <c r="F46" s="342"/>
      <c r="G46" s="342"/>
      <c r="H46" s="342"/>
      <c r="I46" s="80">
        <f t="shared" ref="I46:R46" si="27">SUM(I45)</f>
        <v>0</v>
      </c>
      <c r="J46" s="81">
        <f t="shared" si="27"/>
        <v>0</v>
      </c>
      <c r="K46" s="82">
        <f t="shared" si="27"/>
        <v>0</v>
      </c>
      <c r="L46" s="82">
        <f t="shared" si="27"/>
        <v>0</v>
      </c>
      <c r="M46" s="83">
        <f t="shared" si="27"/>
        <v>0</v>
      </c>
      <c r="N46" s="80">
        <f t="shared" si="27"/>
        <v>0</v>
      </c>
      <c r="O46" s="81">
        <f t="shared" si="27"/>
        <v>0</v>
      </c>
      <c r="P46" s="82">
        <f t="shared" si="27"/>
        <v>0</v>
      </c>
      <c r="Q46" s="82">
        <f t="shared" si="27"/>
        <v>0</v>
      </c>
      <c r="R46" s="84">
        <f t="shared" si="27"/>
        <v>0</v>
      </c>
      <c r="S46" s="80">
        <f t="shared" ref="S46:AB46" si="28">SUM(S45)</f>
        <v>0</v>
      </c>
      <c r="T46" s="81">
        <f t="shared" si="28"/>
        <v>0</v>
      </c>
      <c r="U46" s="82">
        <f t="shared" si="28"/>
        <v>0</v>
      </c>
      <c r="V46" s="82">
        <f t="shared" si="28"/>
        <v>0</v>
      </c>
      <c r="W46" s="83">
        <f t="shared" si="28"/>
        <v>0</v>
      </c>
      <c r="X46" s="80">
        <f t="shared" si="28"/>
        <v>0</v>
      </c>
      <c r="Y46" s="81">
        <f t="shared" si="28"/>
        <v>0</v>
      </c>
      <c r="Z46" s="82">
        <f t="shared" si="28"/>
        <v>0</v>
      </c>
      <c r="AA46" s="82">
        <f t="shared" si="28"/>
        <v>0</v>
      </c>
      <c r="AB46" s="84">
        <f t="shared" si="28"/>
        <v>0</v>
      </c>
    </row>
    <row r="47" spans="2:28" s="89" customFormat="1" ht="36" customHeight="1" x14ac:dyDescent="0.25">
      <c r="B47" s="85" t="s">
        <v>72</v>
      </c>
      <c r="C47" s="343" t="s">
        <v>73</v>
      </c>
      <c r="D47" s="344"/>
      <c r="E47" s="343" t="s">
        <v>27</v>
      </c>
      <c r="F47" s="344"/>
      <c r="G47" s="86"/>
      <c r="H47" s="87"/>
      <c r="I47" s="88">
        <f>SUM(I49+I51+I53+I56+I60+I62+I64)</f>
        <v>0</v>
      </c>
      <c r="J47" s="88">
        <f t="shared" ref="J47:AB47" si="29">SUM(J49+J51+J53+J56+J60+J62+J64)</f>
        <v>0</v>
      </c>
      <c r="K47" s="88">
        <f t="shared" si="29"/>
        <v>0</v>
      </c>
      <c r="L47" s="88">
        <f t="shared" si="29"/>
        <v>0</v>
      </c>
      <c r="M47" s="88">
        <f t="shared" si="29"/>
        <v>0</v>
      </c>
      <c r="N47" s="88">
        <f t="shared" si="29"/>
        <v>0</v>
      </c>
      <c r="O47" s="88">
        <f t="shared" si="29"/>
        <v>0</v>
      </c>
      <c r="P47" s="88">
        <f t="shared" si="29"/>
        <v>0</v>
      </c>
      <c r="Q47" s="88">
        <f t="shared" si="29"/>
        <v>0</v>
      </c>
      <c r="R47" s="88">
        <f t="shared" si="29"/>
        <v>0</v>
      </c>
      <c r="S47" s="88">
        <f t="shared" si="29"/>
        <v>0</v>
      </c>
      <c r="T47" s="88">
        <f t="shared" si="29"/>
        <v>0</v>
      </c>
      <c r="U47" s="88">
        <f t="shared" si="29"/>
        <v>0</v>
      </c>
      <c r="V47" s="88">
        <f t="shared" si="29"/>
        <v>0</v>
      </c>
      <c r="W47" s="88">
        <f t="shared" si="29"/>
        <v>0</v>
      </c>
      <c r="X47" s="88">
        <f t="shared" si="29"/>
        <v>0</v>
      </c>
      <c r="Y47" s="88">
        <f t="shared" si="29"/>
        <v>0</v>
      </c>
      <c r="Z47" s="88">
        <f t="shared" si="29"/>
        <v>0</v>
      </c>
      <c r="AA47" s="88">
        <f t="shared" si="29"/>
        <v>0</v>
      </c>
      <c r="AB47" s="88">
        <f t="shared" si="29"/>
        <v>0</v>
      </c>
    </row>
    <row r="48" spans="2:28" ht="25.5" customHeight="1" x14ac:dyDescent="0.25">
      <c r="B48" s="309" t="s">
        <v>74</v>
      </c>
      <c r="C48" s="301" t="s">
        <v>75</v>
      </c>
      <c r="D48" s="302"/>
      <c r="E48" s="210" t="s">
        <v>76</v>
      </c>
      <c r="F48" s="298"/>
      <c r="G48" s="90" t="s">
        <v>77</v>
      </c>
      <c r="H48" s="30">
        <v>200</v>
      </c>
      <c r="I48" s="91">
        <f>SUM(J48:M48)</f>
        <v>0</v>
      </c>
      <c r="J48" s="32">
        <v>0</v>
      </c>
      <c r="K48" s="33">
        <v>0</v>
      </c>
      <c r="L48" s="33">
        <v>0</v>
      </c>
      <c r="M48" s="34">
        <v>0</v>
      </c>
      <c r="N48" s="91">
        <f>SUM(O48:R48)</f>
        <v>0</v>
      </c>
      <c r="O48" s="32">
        <v>0</v>
      </c>
      <c r="P48" s="33">
        <v>0</v>
      </c>
      <c r="Q48" s="33">
        <v>0</v>
      </c>
      <c r="R48" s="35">
        <v>0</v>
      </c>
      <c r="S48" s="91">
        <f>SUM(T48:W48)</f>
        <v>0</v>
      </c>
      <c r="T48" s="32">
        <v>0</v>
      </c>
      <c r="U48" s="33">
        <v>0</v>
      </c>
      <c r="V48" s="33">
        <v>0</v>
      </c>
      <c r="W48" s="34">
        <v>0</v>
      </c>
      <c r="X48" s="91">
        <f>SUM(Y48:AB48)</f>
        <v>0</v>
      </c>
      <c r="Y48" s="32">
        <v>0</v>
      </c>
      <c r="Z48" s="33">
        <v>0</v>
      </c>
      <c r="AA48" s="33">
        <v>0</v>
      </c>
      <c r="AB48" s="35">
        <v>0</v>
      </c>
    </row>
    <row r="49" spans="2:28" x14ac:dyDescent="0.25">
      <c r="B49" s="310"/>
      <c r="C49" s="312"/>
      <c r="D49" s="313"/>
      <c r="E49" s="301" t="s">
        <v>40</v>
      </c>
      <c r="F49" s="322"/>
      <c r="G49" s="322"/>
      <c r="H49" s="322"/>
      <c r="I49" s="88">
        <f t="shared" ref="I49:R49" si="30">SUM(I48)</f>
        <v>0</v>
      </c>
      <c r="J49" s="92">
        <f t="shared" si="30"/>
        <v>0</v>
      </c>
      <c r="K49" s="93">
        <f t="shared" si="30"/>
        <v>0</v>
      </c>
      <c r="L49" s="93">
        <f t="shared" si="30"/>
        <v>0</v>
      </c>
      <c r="M49" s="94">
        <f t="shared" si="30"/>
        <v>0</v>
      </c>
      <c r="N49" s="88">
        <f t="shared" si="30"/>
        <v>0</v>
      </c>
      <c r="O49" s="92">
        <f t="shared" si="30"/>
        <v>0</v>
      </c>
      <c r="P49" s="93">
        <f t="shared" si="30"/>
        <v>0</v>
      </c>
      <c r="Q49" s="93">
        <f t="shared" si="30"/>
        <v>0</v>
      </c>
      <c r="R49" s="95">
        <f t="shared" si="30"/>
        <v>0</v>
      </c>
      <c r="S49" s="88">
        <f t="shared" ref="S49:AB49" si="31">SUM(S48)</f>
        <v>0</v>
      </c>
      <c r="T49" s="92">
        <f t="shared" si="31"/>
        <v>0</v>
      </c>
      <c r="U49" s="93">
        <f t="shared" si="31"/>
        <v>0</v>
      </c>
      <c r="V49" s="93">
        <f t="shared" si="31"/>
        <v>0</v>
      </c>
      <c r="W49" s="94">
        <f t="shared" si="31"/>
        <v>0</v>
      </c>
      <c r="X49" s="88">
        <f t="shared" si="31"/>
        <v>0</v>
      </c>
      <c r="Y49" s="92">
        <f t="shared" si="31"/>
        <v>0</v>
      </c>
      <c r="Z49" s="93">
        <f t="shared" si="31"/>
        <v>0</v>
      </c>
      <c r="AA49" s="93">
        <f t="shared" si="31"/>
        <v>0</v>
      </c>
      <c r="AB49" s="95">
        <f t="shared" si="31"/>
        <v>0</v>
      </c>
    </row>
    <row r="50" spans="2:28" ht="15" customHeight="1" x14ac:dyDescent="0.25">
      <c r="B50" s="326" t="s">
        <v>78</v>
      </c>
      <c r="C50" s="327">
        <v>6518</v>
      </c>
      <c r="D50" s="328"/>
      <c r="E50" s="245" t="s">
        <v>51</v>
      </c>
      <c r="F50" s="245"/>
      <c r="G50" s="96" t="s">
        <v>79</v>
      </c>
      <c r="H50" s="97">
        <v>200</v>
      </c>
      <c r="I50" s="91">
        <f>SUM(J50:M50)</f>
        <v>0</v>
      </c>
      <c r="J50" s="98">
        <v>0</v>
      </c>
      <c r="K50" s="99">
        <v>0</v>
      </c>
      <c r="L50" s="99">
        <v>0</v>
      </c>
      <c r="M50" s="100">
        <v>0</v>
      </c>
      <c r="N50" s="91">
        <f>SUM(O50:R50)</f>
        <v>0</v>
      </c>
      <c r="O50" s="98">
        <v>0</v>
      </c>
      <c r="P50" s="99">
        <v>0</v>
      </c>
      <c r="Q50" s="99">
        <v>0</v>
      </c>
      <c r="R50" s="101">
        <v>0</v>
      </c>
      <c r="S50" s="91">
        <f>SUM(T50:W50)</f>
        <v>0</v>
      </c>
      <c r="T50" s="98">
        <v>0</v>
      </c>
      <c r="U50" s="99">
        <v>0</v>
      </c>
      <c r="V50" s="99">
        <v>0</v>
      </c>
      <c r="W50" s="100">
        <v>0</v>
      </c>
      <c r="X50" s="91">
        <f>SUM(Y50:AB50)</f>
        <v>0</v>
      </c>
      <c r="Y50" s="98">
        <v>0</v>
      </c>
      <c r="Z50" s="99">
        <v>0</v>
      </c>
      <c r="AA50" s="99">
        <v>0</v>
      </c>
      <c r="AB50" s="101">
        <v>0</v>
      </c>
    </row>
    <row r="51" spans="2:28" ht="15" customHeight="1" x14ac:dyDescent="0.25">
      <c r="B51" s="326"/>
      <c r="C51" s="329"/>
      <c r="D51" s="330"/>
      <c r="E51" s="331" t="s">
        <v>40</v>
      </c>
      <c r="F51" s="331"/>
      <c r="G51" s="331"/>
      <c r="H51" s="332"/>
      <c r="I51" s="88">
        <f t="shared" ref="I51:R51" si="32">SUM(I50)</f>
        <v>0</v>
      </c>
      <c r="J51" s="92">
        <f t="shared" si="32"/>
        <v>0</v>
      </c>
      <c r="K51" s="93">
        <f t="shared" si="32"/>
        <v>0</v>
      </c>
      <c r="L51" s="93">
        <f t="shared" si="32"/>
        <v>0</v>
      </c>
      <c r="M51" s="94">
        <f t="shared" si="32"/>
        <v>0</v>
      </c>
      <c r="N51" s="88">
        <f t="shared" si="32"/>
        <v>0</v>
      </c>
      <c r="O51" s="92">
        <f t="shared" si="32"/>
        <v>0</v>
      </c>
      <c r="P51" s="93">
        <f t="shared" si="32"/>
        <v>0</v>
      </c>
      <c r="Q51" s="93">
        <f t="shared" si="32"/>
        <v>0</v>
      </c>
      <c r="R51" s="95">
        <f t="shared" si="32"/>
        <v>0</v>
      </c>
      <c r="S51" s="88">
        <f t="shared" ref="S51:AB51" si="33">SUM(S50)</f>
        <v>0</v>
      </c>
      <c r="T51" s="92">
        <f t="shared" si="33"/>
        <v>0</v>
      </c>
      <c r="U51" s="93">
        <f t="shared" si="33"/>
        <v>0</v>
      </c>
      <c r="V51" s="93">
        <f t="shared" si="33"/>
        <v>0</v>
      </c>
      <c r="W51" s="94">
        <f t="shared" si="33"/>
        <v>0</v>
      </c>
      <c r="X51" s="88">
        <f t="shared" si="33"/>
        <v>0</v>
      </c>
      <c r="Y51" s="92">
        <f t="shared" si="33"/>
        <v>0</v>
      </c>
      <c r="Z51" s="93">
        <f t="shared" si="33"/>
        <v>0</v>
      </c>
      <c r="AA51" s="93">
        <f t="shared" si="33"/>
        <v>0</v>
      </c>
      <c r="AB51" s="95">
        <f t="shared" si="33"/>
        <v>0</v>
      </c>
    </row>
    <row r="52" spans="2:28" ht="15" customHeight="1" x14ac:dyDescent="0.25">
      <c r="B52" s="310" t="s">
        <v>80</v>
      </c>
      <c r="C52" s="312">
        <v>6751</v>
      </c>
      <c r="D52" s="313"/>
      <c r="E52" s="320" t="s">
        <v>81</v>
      </c>
      <c r="F52" s="321"/>
      <c r="G52" s="49" t="s">
        <v>82</v>
      </c>
      <c r="H52" s="50">
        <v>200</v>
      </c>
      <c r="I52" s="91">
        <f>SUM(J52:M52)</f>
        <v>0</v>
      </c>
      <c r="J52" s="32">
        <v>0</v>
      </c>
      <c r="K52" s="33">
        <v>0</v>
      </c>
      <c r="L52" s="33">
        <v>0</v>
      </c>
      <c r="M52" s="34">
        <v>0</v>
      </c>
      <c r="N52" s="91">
        <f>SUM(O52:R52)</f>
        <v>0</v>
      </c>
      <c r="O52" s="32">
        <v>0</v>
      </c>
      <c r="P52" s="33">
        <v>0</v>
      </c>
      <c r="Q52" s="33">
        <v>0</v>
      </c>
      <c r="R52" s="35">
        <v>0</v>
      </c>
      <c r="S52" s="91">
        <f>SUM(T52:W52)</f>
        <v>0</v>
      </c>
      <c r="T52" s="32">
        <v>0</v>
      </c>
      <c r="U52" s="33">
        <v>0</v>
      </c>
      <c r="V52" s="33">
        <v>0</v>
      </c>
      <c r="W52" s="34">
        <v>0</v>
      </c>
      <c r="X52" s="91">
        <f>SUM(Y52:AB52)</f>
        <v>0</v>
      </c>
      <c r="Y52" s="32">
        <v>0</v>
      </c>
      <c r="Z52" s="33">
        <v>0</v>
      </c>
      <c r="AA52" s="33">
        <v>0</v>
      </c>
      <c r="AB52" s="35">
        <v>0</v>
      </c>
    </row>
    <row r="53" spans="2:28" x14ac:dyDescent="0.25">
      <c r="B53" s="311"/>
      <c r="C53" s="303"/>
      <c r="D53" s="304"/>
      <c r="E53" s="305" t="s">
        <v>40</v>
      </c>
      <c r="F53" s="306"/>
      <c r="G53" s="322"/>
      <c r="H53" s="306"/>
      <c r="I53" s="88">
        <f t="shared" ref="I53:R53" si="34">SUM(I52)</f>
        <v>0</v>
      </c>
      <c r="J53" s="92">
        <f t="shared" si="34"/>
        <v>0</v>
      </c>
      <c r="K53" s="93">
        <f t="shared" si="34"/>
        <v>0</v>
      </c>
      <c r="L53" s="93">
        <f t="shared" si="34"/>
        <v>0</v>
      </c>
      <c r="M53" s="94">
        <f t="shared" si="34"/>
        <v>0</v>
      </c>
      <c r="N53" s="88">
        <f t="shared" si="34"/>
        <v>0</v>
      </c>
      <c r="O53" s="92">
        <f t="shared" si="34"/>
        <v>0</v>
      </c>
      <c r="P53" s="93">
        <f t="shared" si="34"/>
        <v>0</v>
      </c>
      <c r="Q53" s="93">
        <f t="shared" si="34"/>
        <v>0</v>
      </c>
      <c r="R53" s="95">
        <f t="shared" si="34"/>
        <v>0</v>
      </c>
      <c r="S53" s="88">
        <f t="shared" ref="S53:AB53" si="35">SUM(S52)</f>
        <v>0</v>
      </c>
      <c r="T53" s="92">
        <f t="shared" si="35"/>
        <v>0</v>
      </c>
      <c r="U53" s="93">
        <f t="shared" si="35"/>
        <v>0</v>
      </c>
      <c r="V53" s="93">
        <f t="shared" si="35"/>
        <v>0</v>
      </c>
      <c r="W53" s="94">
        <f t="shared" si="35"/>
        <v>0</v>
      </c>
      <c r="X53" s="88">
        <f t="shared" si="35"/>
        <v>0</v>
      </c>
      <c r="Y53" s="92">
        <f t="shared" si="35"/>
        <v>0</v>
      </c>
      <c r="Z53" s="93">
        <f t="shared" si="35"/>
        <v>0</v>
      </c>
      <c r="AA53" s="93">
        <f t="shared" si="35"/>
        <v>0</v>
      </c>
      <c r="AB53" s="95">
        <f t="shared" si="35"/>
        <v>0</v>
      </c>
    </row>
    <row r="54" spans="2:28" ht="15" customHeight="1" x14ac:dyDescent="0.25">
      <c r="B54" s="309" t="s">
        <v>83</v>
      </c>
      <c r="C54" s="301" t="s">
        <v>84</v>
      </c>
      <c r="D54" s="302"/>
      <c r="E54" s="314" t="s">
        <v>85</v>
      </c>
      <c r="F54" s="323"/>
      <c r="G54" s="47" t="s">
        <v>86</v>
      </c>
      <c r="H54" s="30">
        <v>400</v>
      </c>
      <c r="I54" s="91">
        <f>SUM(J54:M54)</f>
        <v>0</v>
      </c>
      <c r="J54" s="32">
        <v>0</v>
      </c>
      <c r="K54" s="33">
        <v>0</v>
      </c>
      <c r="L54" s="33">
        <v>0</v>
      </c>
      <c r="M54" s="34">
        <v>0</v>
      </c>
      <c r="N54" s="91">
        <f>SUM(O54:R54)</f>
        <v>0</v>
      </c>
      <c r="O54" s="32">
        <v>0</v>
      </c>
      <c r="P54" s="33">
        <v>0</v>
      </c>
      <c r="Q54" s="33">
        <v>0</v>
      </c>
      <c r="R54" s="35">
        <v>0</v>
      </c>
      <c r="S54" s="91">
        <f>SUM(T54:W54)</f>
        <v>0</v>
      </c>
      <c r="T54" s="32">
        <v>0</v>
      </c>
      <c r="U54" s="33">
        <v>0</v>
      </c>
      <c r="V54" s="33">
        <v>0</v>
      </c>
      <c r="W54" s="34">
        <v>0</v>
      </c>
      <c r="X54" s="91">
        <f>SUM(Y54:AB54)</f>
        <v>0</v>
      </c>
      <c r="Y54" s="32">
        <v>0</v>
      </c>
      <c r="Z54" s="33">
        <v>0</v>
      </c>
      <c r="AA54" s="33">
        <v>0</v>
      </c>
      <c r="AB54" s="35">
        <v>0</v>
      </c>
    </row>
    <row r="55" spans="2:28" x14ac:dyDescent="0.25">
      <c r="B55" s="310"/>
      <c r="C55" s="312"/>
      <c r="D55" s="313"/>
      <c r="E55" s="318"/>
      <c r="F55" s="324"/>
      <c r="G55" s="47" t="s">
        <v>87</v>
      </c>
      <c r="H55" s="30">
        <v>200</v>
      </c>
      <c r="I55" s="91">
        <f>SUM(J55:M55)</f>
        <v>0</v>
      </c>
      <c r="J55" s="32">
        <v>0</v>
      </c>
      <c r="K55" s="33">
        <v>0</v>
      </c>
      <c r="L55" s="33">
        <v>0</v>
      </c>
      <c r="M55" s="34">
        <v>0</v>
      </c>
      <c r="N55" s="91">
        <f>SUM(O55:R55)</f>
        <v>0</v>
      </c>
      <c r="O55" s="32">
        <v>0</v>
      </c>
      <c r="P55" s="33">
        <v>0</v>
      </c>
      <c r="Q55" s="33">
        <v>0</v>
      </c>
      <c r="R55" s="35">
        <v>0</v>
      </c>
      <c r="S55" s="91">
        <f>SUM(T55:W55)</f>
        <v>0</v>
      </c>
      <c r="T55" s="32">
        <v>0</v>
      </c>
      <c r="U55" s="33">
        <v>0</v>
      </c>
      <c r="V55" s="33">
        <v>0</v>
      </c>
      <c r="W55" s="34">
        <v>0</v>
      </c>
      <c r="X55" s="91">
        <f>SUM(Y55:AB55)</f>
        <v>0</v>
      </c>
      <c r="Y55" s="32">
        <v>0</v>
      </c>
      <c r="Z55" s="33">
        <v>0</v>
      </c>
      <c r="AA55" s="33">
        <v>0</v>
      </c>
      <c r="AB55" s="35">
        <v>0</v>
      </c>
    </row>
    <row r="56" spans="2:28" x14ac:dyDescent="0.25">
      <c r="B56" s="311"/>
      <c r="C56" s="303"/>
      <c r="D56" s="304"/>
      <c r="E56" s="305" t="s">
        <v>40</v>
      </c>
      <c r="F56" s="306"/>
      <c r="G56" s="325"/>
      <c r="H56" s="306"/>
      <c r="I56" s="88">
        <f t="shared" ref="I56:AB56" si="36">SUM(I54:I55)</f>
        <v>0</v>
      </c>
      <c r="J56" s="92">
        <f t="shared" si="36"/>
        <v>0</v>
      </c>
      <c r="K56" s="93">
        <f t="shared" si="36"/>
        <v>0</v>
      </c>
      <c r="L56" s="93">
        <f t="shared" si="36"/>
        <v>0</v>
      </c>
      <c r="M56" s="94">
        <f t="shared" si="36"/>
        <v>0</v>
      </c>
      <c r="N56" s="88">
        <f t="shared" si="36"/>
        <v>0</v>
      </c>
      <c r="O56" s="92">
        <f t="shared" si="36"/>
        <v>0</v>
      </c>
      <c r="P56" s="93">
        <f t="shared" si="36"/>
        <v>0</v>
      </c>
      <c r="Q56" s="93">
        <f t="shared" si="36"/>
        <v>0</v>
      </c>
      <c r="R56" s="95">
        <f t="shared" si="36"/>
        <v>0</v>
      </c>
      <c r="S56" s="88">
        <f t="shared" si="36"/>
        <v>0</v>
      </c>
      <c r="T56" s="92">
        <f t="shared" si="36"/>
        <v>0</v>
      </c>
      <c r="U56" s="93">
        <f t="shared" si="36"/>
        <v>0</v>
      </c>
      <c r="V56" s="93">
        <f t="shared" si="36"/>
        <v>0</v>
      </c>
      <c r="W56" s="94">
        <f t="shared" si="36"/>
        <v>0</v>
      </c>
      <c r="X56" s="88">
        <f t="shared" si="36"/>
        <v>0</v>
      </c>
      <c r="Y56" s="92">
        <f t="shared" si="36"/>
        <v>0</v>
      </c>
      <c r="Z56" s="93">
        <f t="shared" si="36"/>
        <v>0</v>
      </c>
      <c r="AA56" s="93">
        <f t="shared" si="36"/>
        <v>0</v>
      </c>
      <c r="AB56" s="95">
        <f t="shared" si="36"/>
        <v>0</v>
      </c>
    </row>
    <row r="57" spans="2:28" ht="15" customHeight="1" x14ac:dyDescent="0.25">
      <c r="B57" s="309" t="s">
        <v>88</v>
      </c>
      <c r="C57" s="301">
        <v>6768</v>
      </c>
      <c r="D57" s="302"/>
      <c r="E57" s="314" t="s">
        <v>89</v>
      </c>
      <c r="F57" s="315"/>
      <c r="G57" s="90">
        <v>13600</v>
      </c>
      <c r="H57" s="60">
        <v>200</v>
      </c>
      <c r="I57" s="91">
        <f>SUM(J57:M57)</f>
        <v>0</v>
      </c>
      <c r="J57" s="32">
        <v>0</v>
      </c>
      <c r="K57" s="33">
        <v>0</v>
      </c>
      <c r="L57" s="33">
        <v>0</v>
      </c>
      <c r="M57" s="34">
        <v>0</v>
      </c>
      <c r="N57" s="91">
        <f>SUM(O57:R57)</f>
        <v>0</v>
      </c>
      <c r="O57" s="32">
        <v>0</v>
      </c>
      <c r="P57" s="33">
        <v>0</v>
      </c>
      <c r="Q57" s="33">
        <v>0</v>
      </c>
      <c r="R57" s="35">
        <v>0</v>
      </c>
      <c r="S57" s="91">
        <f>SUM(T57:W57)</f>
        <v>0</v>
      </c>
      <c r="T57" s="32">
        <v>0</v>
      </c>
      <c r="U57" s="33">
        <v>0</v>
      </c>
      <c r="V57" s="33">
        <v>0</v>
      </c>
      <c r="W57" s="34">
        <v>0</v>
      </c>
      <c r="X57" s="91">
        <f>SUM(Y57:AB57)</f>
        <v>0</v>
      </c>
      <c r="Y57" s="32">
        <v>0</v>
      </c>
      <c r="Z57" s="33">
        <v>0</v>
      </c>
      <c r="AA57" s="33">
        <v>0</v>
      </c>
      <c r="AB57" s="35">
        <v>0</v>
      </c>
    </row>
    <row r="58" spans="2:28" ht="15" customHeight="1" x14ac:dyDescent="0.25">
      <c r="B58" s="310"/>
      <c r="C58" s="312"/>
      <c r="D58" s="313"/>
      <c r="E58" s="316"/>
      <c r="F58" s="317"/>
      <c r="G58" s="90" t="s">
        <v>90</v>
      </c>
      <c r="H58" s="60">
        <v>200</v>
      </c>
      <c r="I58" s="91">
        <f t="shared" ref="I58:I63" si="37">SUM(J58:M58)</f>
        <v>0</v>
      </c>
      <c r="J58" s="32">
        <v>0</v>
      </c>
      <c r="K58" s="33">
        <v>0</v>
      </c>
      <c r="L58" s="33">
        <v>0</v>
      </c>
      <c r="M58" s="34">
        <v>0</v>
      </c>
      <c r="N58" s="91">
        <f t="shared" ref="N58:N59" si="38">SUM(O58:R58)</f>
        <v>0</v>
      </c>
      <c r="O58" s="32">
        <v>0</v>
      </c>
      <c r="P58" s="33">
        <v>0</v>
      </c>
      <c r="Q58" s="33">
        <v>0</v>
      </c>
      <c r="R58" s="35">
        <v>0</v>
      </c>
      <c r="S58" s="91">
        <f t="shared" ref="S58:S59" si="39">SUM(T58:W58)</f>
        <v>0</v>
      </c>
      <c r="T58" s="32">
        <v>0</v>
      </c>
      <c r="U58" s="33">
        <v>0</v>
      </c>
      <c r="V58" s="33">
        <v>0</v>
      </c>
      <c r="W58" s="34">
        <v>0</v>
      </c>
      <c r="X58" s="91">
        <f t="shared" ref="X58:X59" si="40">SUM(Y58:AB58)</f>
        <v>0</v>
      </c>
      <c r="Y58" s="32">
        <v>0</v>
      </c>
      <c r="Z58" s="33">
        <v>0</v>
      </c>
      <c r="AA58" s="33">
        <v>0</v>
      </c>
      <c r="AB58" s="35">
        <v>0</v>
      </c>
    </row>
    <row r="59" spans="2:28" x14ac:dyDescent="0.25">
      <c r="B59" s="310"/>
      <c r="C59" s="312"/>
      <c r="D59" s="313"/>
      <c r="E59" s="318"/>
      <c r="F59" s="319"/>
      <c r="G59" s="90" t="s">
        <v>91</v>
      </c>
      <c r="H59" s="60">
        <v>200</v>
      </c>
      <c r="I59" s="91">
        <f t="shared" si="37"/>
        <v>0</v>
      </c>
      <c r="J59" s="32">
        <v>0</v>
      </c>
      <c r="K59" s="33">
        <v>0</v>
      </c>
      <c r="L59" s="33">
        <v>0</v>
      </c>
      <c r="M59" s="34">
        <v>0</v>
      </c>
      <c r="N59" s="91">
        <f t="shared" si="38"/>
        <v>0</v>
      </c>
      <c r="O59" s="32">
        <v>0</v>
      </c>
      <c r="P59" s="33">
        <v>0</v>
      </c>
      <c r="Q59" s="33">
        <v>0</v>
      </c>
      <c r="R59" s="35">
        <v>0</v>
      </c>
      <c r="S59" s="91">
        <f t="shared" si="39"/>
        <v>0</v>
      </c>
      <c r="T59" s="32">
        <v>0</v>
      </c>
      <c r="U59" s="33">
        <v>0</v>
      </c>
      <c r="V59" s="33">
        <v>0</v>
      </c>
      <c r="W59" s="34">
        <v>0</v>
      </c>
      <c r="X59" s="91">
        <f t="shared" si="40"/>
        <v>0</v>
      </c>
      <c r="Y59" s="32">
        <v>0</v>
      </c>
      <c r="Z59" s="33">
        <v>0</v>
      </c>
      <c r="AA59" s="33">
        <v>0</v>
      </c>
      <c r="AB59" s="35">
        <v>0</v>
      </c>
    </row>
    <row r="60" spans="2:28" ht="15" customHeight="1" x14ac:dyDescent="0.25">
      <c r="B60" s="311"/>
      <c r="C60" s="303"/>
      <c r="D60" s="304"/>
      <c r="E60" s="305" t="s">
        <v>40</v>
      </c>
      <c r="F60" s="306"/>
      <c r="G60" s="306"/>
      <c r="H60" s="306"/>
      <c r="I60" s="88">
        <f t="shared" ref="I60:AB60" si="41">SUM(I57:I59)</f>
        <v>0</v>
      </c>
      <c r="J60" s="92">
        <f t="shared" si="41"/>
        <v>0</v>
      </c>
      <c r="K60" s="93">
        <f t="shared" si="41"/>
        <v>0</v>
      </c>
      <c r="L60" s="93">
        <f t="shared" si="41"/>
        <v>0</v>
      </c>
      <c r="M60" s="94">
        <f t="shared" si="41"/>
        <v>0</v>
      </c>
      <c r="N60" s="88">
        <f t="shared" si="41"/>
        <v>0</v>
      </c>
      <c r="O60" s="92">
        <f t="shared" si="41"/>
        <v>0</v>
      </c>
      <c r="P60" s="93">
        <f t="shared" si="41"/>
        <v>0</v>
      </c>
      <c r="Q60" s="93">
        <f t="shared" si="41"/>
        <v>0</v>
      </c>
      <c r="R60" s="95">
        <f t="shared" si="41"/>
        <v>0</v>
      </c>
      <c r="S60" s="88">
        <f t="shared" si="41"/>
        <v>0</v>
      </c>
      <c r="T60" s="92">
        <f t="shared" si="41"/>
        <v>0</v>
      </c>
      <c r="U60" s="93">
        <f t="shared" si="41"/>
        <v>0</v>
      </c>
      <c r="V60" s="93">
        <f t="shared" si="41"/>
        <v>0</v>
      </c>
      <c r="W60" s="94">
        <f t="shared" si="41"/>
        <v>0</v>
      </c>
      <c r="X60" s="88">
        <f t="shared" si="41"/>
        <v>0</v>
      </c>
      <c r="Y60" s="92">
        <f t="shared" si="41"/>
        <v>0</v>
      </c>
      <c r="Z60" s="93">
        <f t="shared" si="41"/>
        <v>0</v>
      </c>
      <c r="AA60" s="93">
        <f t="shared" si="41"/>
        <v>0</v>
      </c>
      <c r="AB60" s="95">
        <f t="shared" si="41"/>
        <v>0</v>
      </c>
    </row>
    <row r="61" spans="2:28" ht="15" customHeight="1" x14ac:dyDescent="0.25">
      <c r="B61" s="309" t="s">
        <v>92</v>
      </c>
      <c r="C61" s="301" t="s">
        <v>93</v>
      </c>
      <c r="D61" s="302"/>
      <c r="E61" s="210" t="s">
        <v>94</v>
      </c>
      <c r="F61" s="298"/>
      <c r="G61" s="90" t="s">
        <v>95</v>
      </c>
      <c r="H61" s="60">
        <v>129</v>
      </c>
      <c r="I61" s="91">
        <f t="shared" si="37"/>
        <v>0</v>
      </c>
      <c r="J61" s="32">
        <v>0</v>
      </c>
      <c r="K61" s="33">
        <v>0</v>
      </c>
      <c r="L61" s="33">
        <v>0</v>
      </c>
      <c r="M61" s="34">
        <v>0</v>
      </c>
      <c r="N61" s="91">
        <f>SUM(O61:R61)</f>
        <v>0</v>
      </c>
      <c r="O61" s="32">
        <v>0</v>
      </c>
      <c r="P61" s="33">
        <v>0</v>
      </c>
      <c r="Q61" s="33">
        <v>0</v>
      </c>
      <c r="R61" s="35">
        <v>0</v>
      </c>
      <c r="S61" s="91">
        <f t="shared" ref="S61" si="42">SUM(T61:W61)</f>
        <v>0</v>
      </c>
      <c r="T61" s="32">
        <v>0</v>
      </c>
      <c r="U61" s="33">
        <v>0</v>
      </c>
      <c r="V61" s="33">
        <v>0</v>
      </c>
      <c r="W61" s="34">
        <v>0</v>
      </c>
      <c r="X61" s="91">
        <f>SUM(Y61:AB61)</f>
        <v>0</v>
      </c>
      <c r="Y61" s="32">
        <v>0</v>
      </c>
      <c r="Z61" s="33">
        <v>0</v>
      </c>
      <c r="AA61" s="33">
        <v>0</v>
      </c>
      <c r="AB61" s="35">
        <v>0</v>
      </c>
    </row>
    <row r="62" spans="2:28" x14ac:dyDescent="0.25">
      <c r="B62" s="311"/>
      <c r="C62" s="303"/>
      <c r="D62" s="304"/>
      <c r="E62" s="305" t="s">
        <v>40</v>
      </c>
      <c r="F62" s="306"/>
      <c r="G62" s="306"/>
      <c r="H62" s="306"/>
      <c r="I62" s="88">
        <f t="shared" ref="I62:R62" si="43">SUM(I61)</f>
        <v>0</v>
      </c>
      <c r="J62" s="92">
        <f t="shared" si="43"/>
        <v>0</v>
      </c>
      <c r="K62" s="93">
        <f t="shared" si="43"/>
        <v>0</v>
      </c>
      <c r="L62" s="93">
        <f t="shared" si="43"/>
        <v>0</v>
      </c>
      <c r="M62" s="94">
        <f t="shared" si="43"/>
        <v>0</v>
      </c>
      <c r="N62" s="88">
        <f t="shared" si="43"/>
        <v>0</v>
      </c>
      <c r="O62" s="92">
        <f t="shared" si="43"/>
        <v>0</v>
      </c>
      <c r="P62" s="93">
        <f t="shared" si="43"/>
        <v>0</v>
      </c>
      <c r="Q62" s="93">
        <f t="shared" si="43"/>
        <v>0</v>
      </c>
      <c r="R62" s="95">
        <f t="shared" si="43"/>
        <v>0</v>
      </c>
      <c r="S62" s="88">
        <f t="shared" ref="S62:AB62" si="44">SUM(S61)</f>
        <v>0</v>
      </c>
      <c r="T62" s="92">
        <f t="shared" si="44"/>
        <v>0</v>
      </c>
      <c r="U62" s="93">
        <f t="shared" si="44"/>
        <v>0</v>
      </c>
      <c r="V62" s="93">
        <f t="shared" si="44"/>
        <v>0</v>
      </c>
      <c r="W62" s="94">
        <f t="shared" si="44"/>
        <v>0</v>
      </c>
      <c r="X62" s="88">
        <f t="shared" si="44"/>
        <v>0</v>
      </c>
      <c r="Y62" s="92">
        <f t="shared" si="44"/>
        <v>0</v>
      </c>
      <c r="Z62" s="93">
        <f t="shared" si="44"/>
        <v>0</v>
      </c>
      <c r="AA62" s="93">
        <f t="shared" si="44"/>
        <v>0</v>
      </c>
      <c r="AB62" s="95">
        <f t="shared" si="44"/>
        <v>0</v>
      </c>
    </row>
    <row r="63" spans="2:28" ht="15" customHeight="1" x14ac:dyDescent="0.25">
      <c r="B63" s="299" t="s">
        <v>96</v>
      </c>
      <c r="C63" s="301" t="s">
        <v>97</v>
      </c>
      <c r="D63" s="302"/>
      <c r="E63" s="210" t="s">
        <v>98</v>
      </c>
      <c r="F63" s="298"/>
      <c r="G63" s="90" t="s">
        <v>95</v>
      </c>
      <c r="H63" s="60">
        <v>121</v>
      </c>
      <c r="I63" s="91">
        <f t="shared" si="37"/>
        <v>0</v>
      </c>
      <c r="J63" s="32">
        <v>0</v>
      </c>
      <c r="K63" s="33">
        <v>0</v>
      </c>
      <c r="L63" s="33">
        <v>0</v>
      </c>
      <c r="M63" s="34">
        <v>0</v>
      </c>
      <c r="N63" s="91">
        <f>SUM(O63:R63)</f>
        <v>0</v>
      </c>
      <c r="O63" s="32">
        <v>0</v>
      </c>
      <c r="P63" s="33">
        <v>0</v>
      </c>
      <c r="Q63" s="33">
        <v>0</v>
      </c>
      <c r="R63" s="35">
        <v>0</v>
      </c>
      <c r="S63" s="91">
        <f t="shared" ref="S63" si="45">SUM(T63:W63)</f>
        <v>0</v>
      </c>
      <c r="T63" s="32">
        <v>0</v>
      </c>
      <c r="U63" s="33">
        <v>0</v>
      </c>
      <c r="V63" s="33">
        <v>0</v>
      </c>
      <c r="W63" s="34">
        <v>0</v>
      </c>
      <c r="X63" s="91">
        <f>SUM(Y63:AB63)</f>
        <v>0</v>
      </c>
      <c r="Y63" s="32">
        <v>0</v>
      </c>
      <c r="Z63" s="33">
        <v>0</v>
      </c>
      <c r="AA63" s="33">
        <v>0</v>
      </c>
      <c r="AB63" s="35">
        <v>0</v>
      </c>
    </row>
    <row r="64" spans="2:28" ht="15" customHeight="1" x14ac:dyDescent="0.25">
      <c r="B64" s="300"/>
      <c r="C64" s="303"/>
      <c r="D64" s="304"/>
      <c r="E64" s="305" t="s">
        <v>40</v>
      </c>
      <c r="F64" s="306"/>
      <c r="G64" s="306"/>
      <c r="H64" s="306"/>
      <c r="I64" s="88">
        <f t="shared" ref="I64:R64" si="46">SUM(I63)</f>
        <v>0</v>
      </c>
      <c r="J64" s="92">
        <f t="shared" si="46"/>
        <v>0</v>
      </c>
      <c r="K64" s="93">
        <f t="shared" si="46"/>
        <v>0</v>
      </c>
      <c r="L64" s="93">
        <f t="shared" si="46"/>
        <v>0</v>
      </c>
      <c r="M64" s="94">
        <f t="shared" si="46"/>
        <v>0</v>
      </c>
      <c r="N64" s="88">
        <f t="shared" si="46"/>
        <v>0</v>
      </c>
      <c r="O64" s="92">
        <f t="shared" si="46"/>
        <v>0</v>
      </c>
      <c r="P64" s="93">
        <f t="shared" si="46"/>
        <v>0</v>
      </c>
      <c r="Q64" s="93">
        <f t="shared" si="46"/>
        <v>0</v>
      </c>
      <c r="R64" s="95">
        <f t="shared" si="46"/>
        <v>0</v>
      </c>
      <c r="S64" s="88">
        <f t="shared" ref="S64:AB64" si="47">SUM(S63)</f>
        <v>0</v>
      </c>
      <c r="T64" s="92">
        <f t="shared" si="47"/>
        <v>0</v>
      </c>
      <c r="U64" s="93">
        <f t="shared" si="47"/>
        <v>0</v>
      </c>
      <c r="V64" s="93">
        <f t="shared" si="47"/>
        <v>0</v>
      </c>
      <c r="W64" s="94">
        <f t="shared" si="47"/>
        <v>0</v>
      </c>
      <c r="X64" s="88">
        <f t="shared" si="47"/>
        <v>0</v>
      </c>
      <c r="Y64" s="92">
        <f t="shared" si="47"/>
        <v>0</v>
      </c>
      <c r="Z64" s="93">
        <f t="shared" si="47"/>
        <v>0</v>
      </c>
      <c r="AA64" s="93">
        <f t="shared" si="47"/>
        <v>0</v>
      </c>
      <c r="AB64" s="95">
        <f t="shared" si="47"/>
        <v>0</v>
      </c>
    </row>
    <row r="65" spans="2:28" ht="41.25" customHeight="1" x14ac:dyDescent="0.25">
      <c r="B65" s="102" t="s">
        <v>99</v>
      </c>
      <c r="C65" s="307" t="s">
        <v>100</v>
      </c>
      <c r="D65" s="308"/>
      <c r="E65" s="307" t="s">
        <v>27</v>
      </c>
      <c r="F65" s="308"/>
      <c r="G65" s="103"/>
      <c r="H65" s="104"/>
      <c r="I65" s="105">
        <f>SUM(I70+I73+I84+I86+I88+I90+I93)</f>
        <v>4284295</v>
      </c>
      <c r="J65" s="105">
        <f t="shared" ref="J65:AB65" si="48">SUM(J70+J73+J84+J86+J88+J90+J93)</f>
        <v>0</v>
      </c>
      <c r="K65" s="105">
        <f t="shared" si="48"/>
        <v>0</v>
      </c>
      <c r="L65" s="105">
        <f t="shared" si="48"/>
        <v>0</v>
      </c>
      <c r="M65" s="105">
        <f t="shared" si="48"/>
        <v>4284295</v>
      </c>
      <c r="N65" s="105">
        <f t="shared" si="48"/>
        <v>4275971</v>
      </c>
      <c r="O65" s="105">
        <f t="shared" si="48"/>
        <v>0</v>
      </c>
      <c r="P65" s="105">
        <f t="shared" si="48"/>
        <v>0</v>
      </c>
      <c r="Q65" s="105">
        <f t="shared" si="48"/>
        <v>0</v>
      </c>
      <c r="R65" s="105">
        <f t="shared" si="48"/>
        <v>4275971</v>
      </c>
      <c r="S65" s="105">
        <f t="shared" si="48"/>
        <v>4284295</v>
      </c>
      <c r="T65" s="105">
        <f t="shared" si="48"/>
        <v>0</v>
      </c>
      <c r="U65" s="105">
        <f t="shared" si="48"/>
        <v>0</v>
      </c>
      <c r="V65" s="105">
        <f t="shared" si="48"/>
        <v>0</v>
      </c>
      <c r="W65" s="105">
        <f t="shared" si="48"/>
        <v>4284295</v>
      </c>
      <c r="X65" s="105">
        <f t="shared" si="48"/>
        <v>4275971</v>
      </c>
      <c r="Y65" s="105">
        <f t="shared" si="48"/>
        <v>0</v>
      </c>
      <c r="Z65" s="105">
        <f t="shared" si="48"/>
        <v>0</v>
      </c>
      <c r="AA65" s="105">
        <f t="shared" si="48"/>
        <v>0</v>
      </c>
      <c r="AB65" s="105">
        <f t="shared" si="48"/>
        <v>4275971</v>
      </c>
    </row>
    <row r="66" spans="2:28" ht="15" customHeight="1" x14ac:dyDescent="0.25">
      <c r="B66" s="286" t="s">
        <v>101</v>
      </c>
      <c r="C66" s="289" t="s">
        <v>102</v>
      </c>
      <c r="D66" s="290"/>
      <c r="E66" s="295" t="s">
        <v>103</v>
      </c>
      <c r="F66" s="296"/>
      <c r="G66" s="62" t="s">
        <v>104</v>
      </c>
      <c r="H66" s="63">
        <v>129</v>
      </c>
      <c r="I66" s="106">
        <f t="shared" ref="I66:I89" si="49">SUM(J66:M66)</f>
        <v>171784</v>
      </c>
      <c r="J66" s="32">
        <v>0</v>
      </c>
      <c r="K66" s="33">
        <v>0</v>
      </c>
      <c r="L66" s="33">
        <v>0</v>
      </c>
      <c r="M66" s="34">
        <v>171784</v>
      </c>
      <c r="N66" s="106">
        <f t="shared" ref="N66:N79" si="50">SUM(O66:R66)</f>
        <v>171784</v>
      </c>
      <c r="O66" s="32">
        <v>0</v>
      </c>
      <c r="P66" s="33">
        <v>0</v>
      </c>
      <c r="Q66" s="33">
        <v>0</v>
      </c>
      <c r="R66" s="35">
        <v>171784</v>
      </c>
      <c r="S66" s="106">
        <f t="shared" ref="S66:S69" si="51">SUM(T66:W66)</f>
        <v>171784</v>
      </c>
      <c r="T66" s="32">
        <v>0</v>
      </c>
      <c r="U66" s="33">
        <v>0</v>
      </c>
      <c r="V66" s="33">
        <v>0</v>
      </c>
      <c r="W66" s="34">
        <v>171784</v>
      </c>
      <c r="X66" s="106">
        <f t="shared" ref="X66:X69" si="52">SUM(Y66:AB66)</f>
        <v>171784</v>
      </c>
      <c r="Y66" s="32">
        <v>0</v>
      </c>
      <c r="Z66" s="33">
        <v>0</v>
      </c>
      <c r="AA66" s="33">
        <v>0</v>
      </c>
      <c r="AB66" s="35">
        <v>171784</v>
      </c>
    </row>
    <row r="67" spans="2:28" ht="15" customHeight="1" x14ac:dyDescent="0.25">
      <c r="B67" s="287"/>
      <c r="C67" s="291"/>
      <c r="D67" s="292"/>
      <c r="E67" s="295" t="s">
        <v>105</v>
      </c>
      <c r="F67" s="295"/>
      <c r="G67" s="62" t="s">
        <v>104</v>
      </c>
      <c r="H67" s="63">
        <v>129</v>
      </c>
      <c r="I67" s="106">
        <f t="shared" si="49"/>
        <v>231237</v>
      </c>
      <c r="J67" s="32">
        <v>0</v>
      </c>
      <c r="K67" s="33">
        <v>0</v>
      </c>
      <c r="L67" s="33">
        <v>0</v>
      </c>
      <c r="M67" s="34">
        <v>231237</v>
      </c>
      <c r="N67" s="106">
        <f t="shared" si="50"/>
        <v>231237</v>
      </c>
      <c r="O67" s="32">
        <v>0</v>
      </c>
      <c r="P67" s="33">
        <v>0</v>
      </c>
      <c r="Q67" s="33">
        <v>0</v>
      </c>
      <c r="R67" s="35">
        <v>231237</v>
      </c>
      <c r="S67" s="106">
        <f t="shared" si="51"/>
        <v>231237</v>
      </c>
      <c r="T67" s="32">
        <v>0</v>
      </c>
      <c r="U67" s="33">
        <v>0</v>
      </c>
      <c r="V67" s="33">
        <v>0</v>
      </c>
      <c r="W67" s="34">
        <v>231237</v>
      </c>
      <c r="X67" s="106">
        <f t="shared" si="52"/>
        <v>231237</v>
      </c>
      <c r="Y67" s="32">
        <v>0</v>
      </c>
      <c r="Z67" s="33">
        <v>0</v>
      </c>
      <c r="AA67" s="33">
        <v>0</v>
      </c>
      <c r="AB67" s="35">
        <v>231237</v>
      </c>
    </row>
    <row r="68" spans="2:28" x14ac:dyDescent="0.25">
      <c r="B68" s="287"/>
      <c r="C68" s="291"/>
      <c r="D68" s="292"/>
      <c r="E68" s="295"/>
      <c r="F68" s="295"/>
      <c r="G68" s="62" t="s">
        <v>104</v>
      </c>
      <c r="H68" s="63">
        <v>200</v>
      </c>
      <c r="I68" s="106">
        <f t="shared" si="49"/>
        <v>0</v>
      </c>
      <c r="J68" s="32">
        <v>0</v>
      </c>
      <c r="K68" s="33">
        <v>0</v>
      </c>
      <c r="L68" s="33">
        <v>0</v>
      </c>
      <c r="M68" s="34">
        <v>0</v>
      </c>
      <c r="N68" s="106">
        <f t="shared" si="50"/>
        <v>0</v>
      </c>
      <c r="O68" s="32">
        <v>0</v>
      </c>
      <c r="P68" s="33">
        <v>0</v>
      </c>
      <c r="Q68" s="33">
        <v>0</v>
      </c>
      <c r="R68" s="35">
        <v>0</v>
      </c>
      <c r="S68" s="106">
        <f t="shared" si="51"/>
        <v>0</v>
      </c>
      <c r="T68" s="32">
        <v>0</v>
      </c>
      <c r="U68" s="33">
        <v>0</v>
      </c>
      <c r="V68" s="33">
        <v>0</v>
      </c>
      <c r="W68" s="34">
        <v>0</v>
      </c>
      <c r="X68" s="106">
        <f t="shared" si="52"/>
        <v>0</v>
      </c>
      <c r="Y68" s="32">
        <v>0</v>
      </c>
      <c r="Z68" s="33">
        <v>0</v>
      </c>
      <c r="AA68" s="33">
        <v>0</v>
      </c>
      <c r="AB68" s="35">
        <v>0</v>
      </c>
    </row>
    <row r="69" spans="2:28" x14ac:dyDescent="0.25">
      <c r="B69" s="287"/>
      <c r="C69" s="291"/>
      <c r="D69" s="292"/>
      <c r="E69" s="295"/>
      <c r="F69" s="295"/>
      <c r="G69" s="62" t="s">
        <v>104</v>
      </c>
      <c r="H69" s="63">
        <v>800</v>
      </c>
      <c r="I69" s="106">
        <f t="shared" si="49"/>
        <v>0</v>
      </c>
      <c r="J69" s="32">
        <v>0</v>
      </c>
      <c r="K69" s="33">
        <v>0</v>
      </c>
      <c r="L69" s="33">
        <v>0</v>
      </c>
      <c r="M69" s="34">
        <v>0</v>
      </c>
      <c r="N69" s="106">
        <f t="shared" si="50"/>
        <v>0</v>
      </c>
      <c r="O69" s="32">
        <v>0</v>
      </c>
      <c r="P69" s="33">
        <v>0</v>
      </c>
      <c r="Q69" s="33">
        <v>0</v>
      </c>
      <c r="R69" s="35">
        <v>0</v>
      </c>
      <c r="S69" s="106">
        <f t="shared" si="51"/>
        <v>0</v>
      </c>
      <c r="T69" s="32">
        <v>0</v>
      </c>
      <c r="U69" s="33">
        <v>0</v>
      </c>
      <c r="V69" s="33">
        <v>0</v>
      </c>
      <c r="W69" s="34">
        <v>0</v>
      </c>
      <c r="X69" s="106">
        <f t="shared" si="52"/>
        <v>0</v>
      </c>
      <c r="Y69" s="32">
        <v>0</v>
      </c>
      <c r="Z69" s="33">
        <v>0</v>
      </c>
      <c r="AA69" s="33">
        <v>0</v>
      </c>
      <c r="AB69" s="35">
        <v>0</v>
      </c>
    </row>
    <row r="70" spans="2:28" ht="15" customHeight="1" x14ac:dyDescent="0.25">
      <c r="B70" s="288"/>
      <c r="C70" s="293"/>
      <c r="D70" s="294"/>
      <c r="E70" s="293" t="s">
        <v>40</v>
      </c>
      <c r="F70" s="297"/>
      <c r="G70" s="297"/>
      <c r="H70" s="297"/>
      <c r="I70" s="105">
        <f>SUM(I66:I69)</f>
        <v>403021</v>
      </c>
      <c r="J70" s="105">
        <f t="shared" ref="J70:AB70" si="53">SUM(J66:J69)</f>
        <v>0</v>
      </c>
      <c r="K70" s="105">
        <f t="shared" si="53"/>
        <v>0</v>
      </c>
      <c r="L70" s="105">
        <f t="shared" si="53"/>
        <v>0</v>
      </c>
      <c r="M70" s="105">
        <f t="shared" si="53"/>
        <v>403021</v>
      </c>
      <c r="N70" s="105">
        <f t="shared" si="53"/>
        <v>403021</v>
      </c>
      <c r="O70" s="105">
        <f t="shared" si="53"/>
        <v>0</v>
      </c>
      <c r="P70" s="105">
        <f t="shared" si="53"/>
        <v>0</v>
      </c>
      <c r="Q70" s="105">
        <f t="shared" si="53"/>
        <v>0</v>
      </c>
      <c r="R70" s="105">
        <f t="shared" si="53"/>
        <v>403021</v>
      </c>
      <c r="S70" s="105">
        <f t="shared" si="53"/>
        <v>403021</v>
      </c>
      <c r="T70" s="105">
        <f t="shared" si="53"/>
        <v>0</v>
      </c>
      <c r="U70" s="105">
        <f t="shared" si="53"/>
        <v>0</v>
      </c>
      <c r="V70" s="105">
        <f t="shared" si="53"/>
        <v>0</v>
      </c>
      <c r="W70" s="105">
        <f t="shared" si="53"/>
        <v>403021</v>
      </c>
      <c r="X70" s="105">
        <f t="shared" si="53"/>
        <v>403021</v>
      </c>
      <c r="Y70" s="105">
        <f t="shared" si="53"/>
        <v>0</v>
      </c>
      <c r="Z70" s="105">
        <f t="shared" si="53"/>
        <v>0</v>
      </c>
      <c r="AA70" s="105">
        <f t="shared" si="53"/>
        <v>0</v>
      </c>
      <c r="AB70" s="105">
        <f t="shared" si="53"/>
        <v>403021</v>
      </c>
    </row>
    <row r="71" spans="2:28" ht="38.25" customHeight="1" x14ac:dyDescent="0.25">
      <c r="B71" s="254" t="s">
        <v>106</v>
      </c>
      <c r="C71" s="256" t="s">
        <v>107</v>
      </c>
      <c r="D71" s="257"/>
      <c r="E71" s="210" t="s">
        <v>103</v>
      </c>
      <c r="F71" s="298"/>
      <c r="G71" s="90" t="s">
        <v>104</v>
      </c>
      <c r="H71" s="60">
        <v>121</v>
      </c>
      <c r="I71" s="106">
        <f t="shared" si="49"/>
        <v>568822</v>
      </c>
      <c r="J71" s="32">
        <v>0</v>
      </c>
      <c r="K71" s="33">
        <v>0</v>
      </c>
      <c r="L71" s="33">
        <v>0</v>
      </c>
      <c r="M71" s="34">
        <v>568822</v>
      </c>
      <c r="N71" s="106">
        <f t="shared" si="50"/>
        <v>568822</v>
      </c>
      <c r="O71" s="32">
        <v>0</v>
      </c>
      <c r="P71" s="33">
        <v>0</v>
      </c>
      <c r="Q71" s="33">
        <v>0</v>
      </c>
      <c r="R71" s="35">
        <v>568822</v>
      </c>
      <c r="S71" s="106">
        <f t="shared" ref="S71:S72" si="54">SUM(T71:W71)</f>
        <v>568822</v>
      </c>
      <c r="T71" s="32">
        <v>0</v>
      </c>
      <c r="U71" s="33">
        <v>0</v>
      </c>
      <c r="V71" s="33">
        <v>0</v>
      </c>
      <c r="W71" s="34">
        <v>568822</v>
      </c>
      <c r="X71" s="106">
        <f t="shared" ref="X71:X72" si="55">SUM(Y71:AB71)</f>
        <v>568822</v>
      </c>
      <c r="Y71" s="32">
        <v>0</v>
      </c>
      <c r="Z71" s="33">
        <v>0</v>
      </c>
      <c r="AA71" s="33">
        <v>0</v>
      </c>
      <c r="AB71" s="35">
        <v>568822</v>
      </c>
    </row>
    <row r="72" spans="2:28" x14ac:dyDescent="0.25">
      <c r="B72" s="255"/>
      <c r="C72" s="258"/>
      <c r="D72" s="259"/>
      <c r="E72" s="210" t="s">
        <v>108</v>
      </c>
      <c r="F72" s="298"/>
      <c r="G72" s="90" t="s">
        <v>104</v>
      </c>
      <c r="H72" s="60">
        <v>121</v>
      </c>
      <c r="I72" s="106">
        <f t="shared" si="49"/>
        <v>765685</v>
      </c>
      <c r="J72" s="32">
        <v>0</v>
      </c>
      <c r="K72" s="33">
        <v>0</v>
      </c>
      <c r="L72" s="33">
        <v>0</v>
      </c>
      <c r="M72" s="34">
        <v>765685</v>
      </c>
      <c r="N72" s="106">
        <f t="shared" si="50"/>
        <v>765685</v>
      </c>
      <c r="O72" s="32">
        <v>0</v>
      </c>
      <c r="P72" s="33">
        <v>0</v>
      </c>
      <c r="Q72" s="33">
        <v>0</v>
      </c>
      <c r="R72" s="35">
        <v>765685</v>
      </c>
      <c r="S72" s="106">
        <f t="shared" si="54"/>
        <v>765685</v>
      </c>
      <c r="T72" s="32">
        <v>0</v>
      </c>
      <c r="U72" s="33">
        <v>0</v>
      </c>
      <c r="V72" s="33">
        <v>0</v>
      </c>
      <c r="W72" s="34">
        <v>765685</v>
      </c>
      <c r="X72" s="106">
        <f t="shared" si="55"/>
        <v>765685</v>
      </c>
      <c r="Y72" s="32">
        <v>0</v>
      </c>
      <c r="Z72" s="33">
        <v>0</v>
      </c>
      <c r="AA72" s="33">
        <v>0</v>
      </c>
      <c r="AB72" s="35">
        <v>765685</v>
      </c>
    </row>
    <row r="73" spans="2:28" x14ac:dyDescent="0.25">
      <c r="B73" s="255"/>
      <c r="C73" s="258"/>
      <c r="D73" s="259"/>
      <c r="E73" s="256" t="s">
        <v>40</v>
      </c>
      <c r="F73" s="262"/>
      <c r="G73" s="262"/>
      <c r="H73" s="262"/>
      <c r="I73" s="105">
        <f t="shared" ref="I73:AB73" si="56">SUM(I71:I72)</f>
        <v>1334507</v>
      </c>
      <c r="J73" s="107">
        <f t="shared" si="56"/>
        <v>0</v>
      </c>
      <c r="K73" s="108">
        <f t="shared" si="56"/>
        <v>0</v>
      </c>
      <c r="L73" s="108">
        <f t="shared" si="56"/>
        <v>0</v>
      </c>
      <c r="M73" s="109">
        <f t="shared" si="56"/>
        <v>1334507</v>
      </c>
      <c r="N73" s="105">
        <f t="shared" si="56"/>
        <v>1334507</v>
      </c>
      <c r="O73" s="107">
        <f t="shared" si="56"/>
        <v>0</v>
      </c>
      <c r="P73" s="108">
        <f t="shared" si="56"/>
        <v>0</v>
      </c>
      <c r="Q73" s="108">
        <f t="shared" si="56"/>
        <v>0</v>
      </c>
      <c r="R73" s="110">
        <f t="shared" si="56"/>
        <v>1334507</v>
      </c>
      <c r="S73" s="105">
        <f t="shared" si="56"/>
        <v>1334507</v>
      </c>
      <c r="T73" s="107">
        <f t="shared" si="56"/>
        <v>0</v>
      </c>
      <c r="U73" s="108">
        <f t="shared" si="56"/>
        <v>0</v>
      </c>
      <c r="V73" s="108">
        <f t="shared" si="56"/>
        <v>0</v>
      </c>
      <c r="W73" s="109">
        <f t="shared" si="56"/>
        <v>1334507</v>
      </c>
      <c r="X73" s="105">
        <f t="shared" si="56"/>
        <v>1334507</v>
      </c>
      <c r="Y73" s="107">
        <f t="shared" si="56"/>
        <v>0</v>
      </c>
      <c r="Z73" s="108">
        <f t="shared" si="56"/>
        <v>0</v>
      </c>
      <c r="AA73" s="108">
        <f t="shared" si="56"/>
        <v>0</v>
      </c>
      <c r="AB73" s="110">
        <f t="shared" si="56"/>
        <v>1334507</v>
      </c>
    </row>
    <row r="74" spans="2:28" ht="38.25" x14ac:dyDescent="0.25">
      <c r="B74" s="277" t="s">
        <v>109</v>
      </c>
      <c r="C74" s="264">
        <v>6808</v>
      </c>
      <c r="D74" s="264"/>
      <c r="E74" s="279" t="s">
        <v>110</v>
      </c>
      <c r="F74" s="279"/>
      <c r="G74" s="111" t="s">
        <v>111</v>
      </c>
      <c r="H74" s="112">
        <v>200</v>
      </c>
      <c r="I74" s="106">
        <f t="shared" si="49"/>
        <v>50000</v>
      </c>
      <c r="J74" s="32">
        <v>0</v>
      </c>
      <c r="K74" s="33">
        <v>0</v>
      </c>
      <c r="L74" s="33">
        <v>0</v>
      </c>
      <c r="M74" s="34">
        <v>50000</v>
      </c>
      <c r="N74" s="106">
        <f t="shared" si="50"/>
        <v>50000</v>
      </c>
      <c r="O74" s="32">
        <v>0</v>
      </c>
      <c r="P74" s="33">
        <v>0</v>
      </c>
      <c r="Q74" s="33">
        <v>0</v>
      </c>
      <c r="R74" s="35">
        <v>50000</v>
      </c>
      <c r="S74" s="106">
        <f t="shared" ref="S74:S79" si="57">SUM(T74:W74)</f>
        <v>50000</v>
      </c>
      <c r="T74" s="32">
        <v>0</v>
      </c>
      <c r="U74" s="33">
        <v>0</v>
      </c>
      <c r="V74" s="33">
        <v>0</v>
      </c>
      <c r="W74" s="34">
        <v>50000</v>
      </c>
      <c r="X74" s="106">
        <f t="shared" ref="X74:X79" si="58">SUM(Y74:AB74)</f>
        <v>50000</v>
      </c>
      <c r="Y74" s="32">
        <v>0</v>
      </c>
      <c r="Z74" s="33">
        <v>0</v>
      </c>
      <c r="AA74" s="33">
        <v>0</v>
      </c>
      <c r="AB74" s="35">
        <v>50000</v>
      </c>
    </row>
    <row r="75" spans="2:28" ht="37.5" customHeight="1" x14ac:dyDescent="0.25">
      <c r="B75" s="278"/>
      <c r="C75" s="264"/>
      <c r="D75" s="264"/>
      <c r="E75" s="279"/>
      <c r="F75" s="279"/>
      <c r="G75" s="280" t="s">
        <v>59</v>
      </c>
      <c r="H75" s="112">
        <v>100</v>
      </c>
      <c r="I75" s="106">
        <f t="shared" si="49"/>
        <v>0</v>
      </c>
      <c r="J75" s="32">
        <v>0</v>
      </c>
      <c r="K75" s="33">
        <v>0</v>
      </c>
      <c r="L75" s="33">
        <v>0</v>
      </c>
      <c r="M75" s="34">
        <v>0</v>
      </c>
      <c r="N75" s="106">
        <f t="shared" si="50"/>
        <v>0</v>
      </c>
      <c r="O75" s="32">
        <v>0</v>
      </c>
      <c r="P75" s="33">
        <v>0</v>
      </c>
      <c r="Q75" s="33">
        <v>0</v>
      </c>
      <c r="R75" s="35">
        <v>0</v>
      </c>
      <c r="S75" s="106">
        <f t="shared" si="57"/>
        <v>0</v>
      </c>
      <c r="T75" s="32">
        <v>0</v>
      </c>
      <c r="U75" s="33">
        <v>0</v>
      </c>
      <c r="V75" s="33">
        <v>0</v>
      </c>
      <c r="W75" s="34">
        <v>0</v>
      </c>
      <c r="X75" s="106">
        <f t="shared" si="58"/>
        <v>0</v>
      </c>
      <c r="Y75" s="32">
        <v>0</v>
      </c>
      <c r="Z75" s="33">
        <v>0</v>
      </c>
      <c r="AA75" s="33">
        <v>0</v>
      </c>
      <c r="AB75" s="35">
        <v>0</v>
      </c>
    </row>
    <row r="76" spans="2:28" ht="15" customHeight="1" x14ac:dyDescent="0.25">
      <c r="B76" s="278"/>
      <c r="C76" s="264"/>
      <c r="D76" s="264"/>
      <c r="E76" s="279"/>
      <c r="F76" s="279"/>
      <c r="G76" s="280"/>
      <c r="H76" s="112">
        <v>200</v>
      </c>
      <c r="I76" s="106">
        <f t="shared" si="49"/>
        <v>0</v>
      </c>
      <c r="J76" s="32">
        <v>0</v>
      </c>
      <c r="K76" s="33">
        <v>0</v>
      </c>
      <c r="L76" s="33">
        <v>0</v>
      </c>
      <c r="M76" s="34">
        <v>0</v>
      </c>
      <c r="N76" s="106">
        <f t="shared" si="50"/>
        <v>0</v>
      </c>
      <c r="O76" s="32">
        <v>0</v>
      </c>
      <c r="P76" s="33">
        <v>0</v>
      </c>
      <c r="Q76" s="33">
        <v>0</v>
      </c>
      <c r="R76" s="35">
        <v>0</v>
      </c>
      <c r="S76" s="106">
        <f t="shared" si="57"/>
        <v>0</v>
      </c>
      <c r="T76" s="32">
        <v>0</v>
      </c>
      <c r="U76" s="33">
        <v>0</v>
      </c>
      <c r="V76" s="33">
        <v>0</v>
      </c>
      <c r="W76" s="34">
        <v>0</v>
      </c>
      <c r="X76" s="106">
        <f t="shared" si="58"/>
        <v>0</v>
      </c>
      <c r="Y76" s="32">
        <v>0</v>
      </c>
      <c r="Z76" s="33">
        <v>0</v>
      </c>
      <c r="AA76" s="33">
        <v>0</v>
      </c>
      <c r="AB76" s="35">
        <v>0</v>
      </c>
    </row>
    <row r="77" spans="2:28" x14ac:dyDescent="0.25">
      <c r="B77" s="278"/>
      <c r="C77" s="264"/>
      <c r="D77" s="264"/>
      <c r="E77" s="279"/>
      <c r="F77" s="279"/>
      <c r="G77" s="280"/>
      <c r="H77" s="112">
        <v>800</v>
      </c>
      <c r="I77" s="106">
        <f t="shared" si="49"/>
        <v>0</v>
      </c>
      <c r="J77" s="32">
        <v>0</v>
      </c>
      <c r="K77" s="33">
        <v>0</v>
      </c>
      <c r="L77" s="33">
        <v>0</v>
      </c>
      <c r="M77" s="34">
        <v>0</v>
      </c>
      <c r="N77" s="106">
        <f t="shared" si="50"/>
        <v>0</v>
      </c>
      <c r="O77" s="32">
        <v>0</v>
      </c>
      <c r="P77" s="33">
        <v>0</v>
      </c>
      <c r="Q77" s="33">
        <v>0</v>
      </c>
      <c r="R77" s="35">
        <v>0</v>
      </c>
      <c r="S77" s="106">
        <f t="shared" si="57"/>
        <v>0</v>
      </c>
      <c r="T77" s="32">
        <v>0</v>
      </c>
      <c r="U77" s="33">
        <v>0</v>
      </c>
      <c r="V77" s="33">
        <v>0</v>
      </c>
      <c r="W77" s="34">
        <v>0</v>
      </c>
      <c r="X77" s="106">
        <f t="shared" si="58"/>
        <v>0</v>
      </c>
      <c r="Y77" s="32">
        <v>0</v>
      </c>
      <c r="Z77" s="33">
        <v>0</v>
      </c>
      <c r="AA77" s="33">
        <v>0</v>
      </c>
      <c r="AB77" s="35">
        <v>0</v>
      </c>
    </row>
    <row r="78" spans="2:28" ht="15" customHeight="1" x14ac:dyDescent="0.25">
      <c r="B78" s="278"/>
      <c r="C78" s="264"/>
      <c r="D78" s="264"/>
      <c r="E78" s="279"/>
      <c r="F78" s="279"/>
      <c r="G78" s="111" t="s">
        <v>112</v>
      </c>
      <c r="H78" s="112">
        <v>200</v>
      </c>
      <c r="I78" s="106">
        <f t="shared" si="49"/>
        <v>0</v>
      </c>
      <c r="J78" s="32">
        <v>0</v>
      </c>
      <c r="K78" s="33">
        <v>0</v>
      </c>
      <c r="L78" s="33">
        <v>0</v>
      </c>
      <c r="M78" s="34">
        <v>0</v>
      </c>
      <c r="N78" s="106">
        <f t="shared" si="50"/>
        <v>0</v>
      </c>
      <c r="O78" s="32">
        <v>0</v>
      </c>
      <c r="P78" s="33">
        <v>0</v>
      </c>
      <c r="Q78" s="33">
        <v>0</v>
      </c>
      <c r="R78" s="35">
        <v>0</v>
      </c>
      <c r="S78" s="106">
        <f t="shared" si="57"/>
        <v>0</v>
      </c>
      <c r="T78" s="32">
        <v>0</v>
      </c>
      <c r="U78" s="33">
        <v>0</v>
      </c>
      <c r="V78" s="33">
        <v>0</v>
      </c>
      <c r="W78" s="34">
        <v>0</v>
      </c>
      <c r="X78" s="106">
        <f t="shared" si="58"/>
        <v>0</v>
      </c>
      <c r="Y78" s="32">
        <v>0</v>
      </c>
      <c r="Z78" s="33">
        <v>0</v>
      </c>
      <c r="AA78" s="33">
        <v>0</v>
      </c>
      <c r="AB78" s="35">
        <v>0</v>
      </c>
    </row>
    <row r="79" spans="2:28" x14ac:dyDescent="0.25">
      <c r="B79" s="278"/>
      <c r="C79" s="264"/>
      <c r="D79" s="264"/>
      <c r="E79" s="279"/>
      <c r="F79" s="279"/>
      <c r="G79" s="281" t="s">
        <v>113</v>
      </c>
      <c r="H79" s="113">
        <v>100</v>
      </c>
      <c r="I79" s="106">
        <f t="shared" si="49"/>
        <v>0</v>
      </c>
      <c r="J79" s="32">
        <v>0</v>
      </c>
      <c r="K79" s="33">
        <v>0</v>
      </c>
      <c r="L79" s="33">
        <v>0</v>
      </c>
      <c r="M79" s="34">
        <v>0</v>
      </c>
      <c r="N79" s="106">
        <f t="shared" si="50"/>
        <v>0</v>
      </c>
      <c r="O79" s="32">
        <v>0</v>
      </c>
      <c r="P79" s="33">
        <v>0</v>
      </c>
      <c r="Q79" s="33">
        <v>0</v>
      </c>
      <c r="R79" s="35">
        <v>0</v>
      </c>
      <c r="S79" s="106">
        <f t="shared" si="57"/>
        <v>0</v>
      </c>
      <c r="T79" s="32">
        <v>0</v>
      </c>
      <c r="U79" s="33">
        <v>0</v>
      </c>
      <c r="V79" s="33">
        <v>0</v>
      </c>
      <c r="W79" s="34">
        <v>0</v>
      </c>
      <c r="X79" s="106">
        <f t="shared" si="58"/>
        <v>0</v>
      </c>
      <c r="Y79" s="32">
        <v>0</v>
      </c>
      <c r="Z79" s="33">
        <v>0</v>
      </c>
      <c r="AA79" s="33">
        <v>0</v>
      </c>
      <c r="AB79" s="35">
        <v>0</v>
      </c>
    </row>
    <row r="80" spans="2:28" ht="25.5" x14ac:dyDescent="0.25">
      <c r="B80" s="278"/>
      <c r="C80" s="264"/>
      <c r="D80" s="264"/>
      <c r="E80" s="279"/>
      <c r="F80" s="279"/>
      <c r="G80" s="282"/>
      <c r="H80" s="41" t="s">
        <v>114</v>
      </c>
      <c r="I80" s="44">
        <f>SUM(J80:M80)</f>
        <v>0</v>
      </c>
      <c r="J80" s="43">
        <v>0</v>
      </c>
      <c r="K80" s="43">
        <v>0</v>
      </c>
      <c r="L80" s="43">
        <v>0</v>
      </c>
      <c r="M80" s="43">
        <v>0</v>
      </c>
      <c r="N80" s="44">
        <f>SUM(O80:R80)</f>
        <v>0</v>
      </c>
      <c r="O80" s="43">
        <v>0</v>
      </c>
      <c r="P80" s="43">
        <v>0</v>
      </c>
      <c r="Q80" s="43">
        <v>0</v>
      </c>
      <c r="R80" s="43">
        <v>0</v>
      </c>
      <c r="S80" s="44">
        <f>SUM(T80:W80)</f>
        <v>0</v>
      </c>
      <c r="T80" s="43">
        <v>0</v>
      </c>
      <c r="U80" s="43">
        <v>0</v>
      </c>
      <c r="V80" s="43">
        <v>0</v>
      </c>
      <c r="W80" s="43">
        <v>0</v>
      </c>
      <c r="X80" s="44">
        <f>SUM(Y80:AB80)</f>
        <v>0</v>
      </c>
      <c r="Y80" s="43">
        <v>0</v>
      </c>
      <c r="Z80" s="43">
        <v>0</v>
      </c>
      <c r="AA80" s="43">
        <v>0</v>
      </c>
      <c r="AB80" s="43">
        <v>0</v>
      </c>
    </row>
    <row r="81" spans="2:28" x14ac:dyDescent="0.25">
      <c r="B81" s="278"/>
      <c r="C81" s="264"/>
      <c r="D81" s="264"/>
      <c r="E81" s="279"/>
      <c r="F81" s="279"/>
      <c r="G81" s="283"/>
      <c r="H81" s="41">
        <v>800</v>
      </c>
      <c r="I81" s="44">
        <f>SUM(J81:M81)</f>
        <v>78661</v>
      </c>
      <c r="J81" s="114">
        <v>0</v>
      </c>
      <c r="K81" s="114">
        <v>0</v>
      </c>
      <c r="L81" s="114">
        <v>0</v>
      </c>
      <c r="M81" s="114">
        <v>78661</v>
      </c>
      <c r="N81" s="44">
        <f>SUM(O81:R81)</f>
        <v>78661</v>
      </c>
      <c r="O81" s="114">
        <v>0</v>
      </c>
      <c r="P81" s="114">
        <v>0</v>
      </c>
      <c r="Q81" s="114">
        <v>0</v>
      </c>
      <c r="R81" s="114">
        <v>78661</v>
      </c>
      <c r="S81" s="44">
        <f>SUM(T81:W81)</f>
        <v>78661</v>
      </c>
      <c r="T81" s="114">
        <v>0</v>
      </c>
      <c r="U81" s="114">
        <v>0</v>
      </c>
      <c r="V81" s="114">
        <v>0</v>
      </c>
      <c r="W81" s="114">
        <v>78661</v>
      </c>
      <c r="X81" s="44">
        <f>SUM(Y81:AB81)</f>
        <v>78661</v>
      </c>
      <c r="Y81" s="114">
        <v>0</v>
      </c>
      <c r="Z81" s="114">
        <v>0</v>
      </c>
      <c r="AA81" s="114">
        <v>0</v>
      </c>
      <c r="AB81" s="114">
        <v>78661</v>
      </c>
    </row>
    <row r="82" spans="2:28" x14ac:dyDescent="0.25">
      <c r="B82" s="278"/>
      <c r="C82" s="264"/>
      <c r="D82" s="264"/>
      <c r="E82" s="279"/>
      <c r="F82" s="279"/>
      <c r="G82" s="284" t="s">
        <v>115</v>
      </c>
      <c r="H82" s="115">
        <v>200</v>
      </c>
      <c r="I82" s="116">
        <f>SUM(J82:M82)</f>
        <v>2039106</v>
      </c>
      <c r="J82" s="117">
        <v>0</v>
      </c>
      <c r="K82" s="118">
        <v>0</v>
      </c>
      <c r="L82" s="118">
        <v>0</v>
      </c>
      <c r="M82" s="119">
        <v>2039106</v>
      </c>
      <c r="N82" s="116">
        <f>SUM(O82:R82)</f>
        <v>2030782</v>
      </c>
      <c r="O82" s="117">
        <v>0</v>
      </c>
      <c r="P82" s="118">
        <v>0</v>
      </c>
      <c r="Q82" s="118">
        <v>0</v>
      </c>
      <c r="R82" s="120">
        <v>2030782</v>
      </c>
      <c r="S82" s="116">
        <f>SUM(T82:W82)</f>
        <v>2039106</v>
      </c>
      <c r="T82" s="117">
        <v>0</v>
      </c>
      <c r="U82" s="118">
        <v>0</v>
      </c>
      <c r="V82" s="118">
        <v>0</v>
      </c>
      <c r="W82" s="119">
        <v>2039106</v>
      </c>
      <c r="X82" s="116">
        <f>SUM(Y82:AB82)</f>
        <v>2030782</v>
      </c>
      <c r="Y82" s="117">
        <v>0</v>
      </c>
      <c r="Z82" s="118">
        <v>0</v>
      </c>
      <c r="AA82" s="118">
        <v>0</v>
      </c>
      <c r="AB82" s="120">
        <v>2030782</v>
      </c>
    </row>
    <row r="83" spans="2:28" x14ac:dyDescent="0.25">
      <c r="B83" s="278"/>
      <c r="C83" s="264"/>
      <c r="D83" s="264"/>
      <c r="E83" s="279"/>
      <c r="F83" s="279"/>
      <c r="G83" s="284"/>
      <c r="H83" s="115">
        <v>800</v>
      </c>
      <c r="I83" s="116">
        <f>SUM(J83:M83)</f>
        <v>0</v>
      </c>
      <c r="J83" s="117">
        <v>0</v>
      </c>
      <c r="K83" s="118">
        <v>0</v>
      </c>
      <c r="L83" s="118">
        <v>0</v>
      </c>
      <c r="M83" s="119">
        <v>0</v>
      </c>
      <c r="N83" s="116">
        <f>SUM(O83:R83)</f>
        <v>0</v>
      </c>
      <c r="O83" s="117">
        <v>0</v>
      </c>
      <c r="P83" s="118">
        <v>0</v>
      </c>
      <c r="Q83" s="118">
        <v>0</v>
      </c>
      <c r="R83" s="120">
        <v>0</v>
      </c>
      <c r="S83" s="116">
        <f>SUM(T83:W83)</f>
        <v>0</v>
      </c>
      <c r="T83" s="117">
        <v>0</v>
      </c>
      <c r="U83" s="118">
        <v>0</v>
      </c>
      <c r="V83" s="118">
        <v>0</v>
      </c>
      <c r="W83" s="119">
        <v>0</v>
      </c>
      <c r="X83" s="116">
        <f>SUM(Y83:AB83)</f>
        <v>0</v>
      </c>
      <c r="Y83" s="117">
        <v>0</v>
      </c>
      <c r="Z83" s="118">
        <v>0</v>
      </c>
      <c r="AA83" s="118">
        <v>0</v>
      </c>
      <c r="AB83" s="120">
        <v>0</v>
      </c>
    </row>
    <row r="84" spans="2:28" x14ac:dyDescent="0.25">
      <c r="B84" s="278"/>
      <c r="C84" s="264"/>
      <c r="D84" s="264"/>
      <c r="E84" s="285" t="s">
        <v>40</v>
      </c>
      <c r="F84" s="285"/>
      <c r="G84" s="285"/>
      <c r="H84" s="285"/>
      <c r="I84" s="121">
        <f>SUM(I74:I83)</f>
        <v>2167767</v>
      </c>
      <c r="J84" s="121">
        <f t="shared" ref="J84:AB84" si="59">SUM(J74:J83)</f>
        <v>0</v>
      </c>
      <c r="K84" s="121">
        <f t="shared" si="59"/>
        <v>0</v>
      </c>
      <c r="L84" s="121">
        <f t="shared" si="59"/>
        <v>0</v>
      </c>
      <c r="M84" s="121">
        <f t="shared" si="59"/>
        <v>2167767</v>
      </c>
      <c r="N84" s="121">
        <f t="shared" si="59"/>
        <v>2159443</v>
      </c>
      <c r="O84" s="121">
        <f t="shared" si="59"/>
        <v>0</v>
      </c>
      <c r="P84" s="121">
        <f t="shared" si="59"/>
        <v>0</v>
      </c>
      <c r="Q84" s="121">
        <f t="shared" si="59"/>
        <v>0</v>
      </c>
      <c r="R84" s="121">
        <f t="shared" si="59"/>
        <v>2159443</v>
      </c>
      <c r="S84" s="121">
        <f t="shared" si="59"/>
        <v>2167767</v>
      </c>
      <c r="T84" s="121">
        <f t="shared" si="59"/>
        <v>0</v>
      </c>
      <c r="U84" s="121">
        <f t="shared" si="59"/>
        <v>0</v>
      </c>
      <c r="V84" s="121">
        <f t="shared" si="59"/>
        <v>0</v>
      </c>
      <c r="W84" s="121">
        <f t="shared" si="59"/>
        <v>2167767</v>
      </c>
      <c r="X84" s="121">
        <f t="shared" si="59"/>
        <v>2159443</v>
      </c>
      <c r="Y84" s="121">
        <f t="shared" si="59"/>
        <v>0</v>
      </c>
      <c r="Z84" s="121">
        <f t="shared" si="59"/>
        <v>0</v>
      </c>
      <c r="AA84" s="121">
        <f t="shared" si="59"/>
        <v>0</v>
      </c>
      <c r="AB84" s="121">
        <f t="shared" si="59"/>
        <v>2159443</v>
      </c>
    </row>
    <row r="85" spans="2:28" ht="15" customHeight="1" x14ac:dyDescent="0.25">
      <c r="B85" s="263" t="s">
        <v>116</v>
      </c>
      <c r="C85" s="264">
        <v>6819</v>
      </c>
      <c r="D85" s="264"/>
      <c r="E85" s="261" t="s">
        <v>110</v>
      </c>
      <c r="F85" s="270"/>
      <c r="G85" s="122" t="s">
        <v>117</v>
      </c>
      <c r="H85" s="123">
        <v>200</v>
      </c>
      <c r="I85" s="106">
        <f t="shared" si="49"/>
        <v>5000</v>
      </c>
      <c r="J85" s="32">
        <v>0</v>
      </c>
      <c r="K85" s="33">
        <v>0</v>
      </c>
      <c r="L85" s="33">
        <v>0</v>
      </c>
      <c r="M85" s="34">
        <v>5000</v>
      </c>
      <c r="N85" s="106">
        <f t="shared" ref="N85:N89" si="60">SUM(O85:R85)</f>
        <v>5000</v>
      </c>
      <c r="O85" s="32">
        <v>0</v>
      </c>
      <c r="P85" s="33">
        <v>0</v>
      </c>
      <c r="Q85" s="33">
        <v>0</v>
      </c>
      <c r="R85" s="35">
        <v>5000</v>
      </c>
      <c r="S85" s="106">
        <f t="shared" ref="S85" si="61">SUM(T85:W85)</f>
        <v>5000</v>
      </c>
      <c r="T85" s="32">
        <v>0</v>
      </c>
      <c r="U85" s="33">
        <v>0</v>
      </c>
      <c r="V85" s="33">
        <v>0</v>
      </c>
      <c r="W85" s="34">
        <v>5000</v>
      </c>
      <c r="X85" s="106">
        <f t="shared" ref="X85" si="62">SUM(Y85:AB85)</f>
        <v>5000</v>
      </c>
      <c r="Y85" s="32">
        <v>0</v>
      </c>
      <c r="Z85" s="33">
        <v>0</v>
      </c>
      <c r="AA85" s="33">
        <v>0</v>
      </c>
      <c r="AB85" s="35">
        <v>5000</v>
      </c>
    </row>
    <row r="86" spans="2:28" x14ac:dyDescent="0.25">
      <c r="B86" s="263"/>
      <c r="C86" s="264"/>
      <c r="D86" s="264"/>
      <c r="E86" s="271" t="s">
        <v>40</v>
      </c>
      <c r="F86" s="272"/>
      <c r="G86" s="272"/>
      <c r="H86" s="272"/>
      <c r="I86" s="105">
        <f t="shared" ref="I86:R86" si="63">SUM(I85)</f>
        <v>5000</v>
      </c>
      <c r="J86" s="107">
        <f t="shared" si="63"/>
        <v>0</v>
      </c>
      <c r="K86" s="108">
        <f t="shared" si="63"/>
        <v>0</v>
      </c>
      <c r="L86" s="108">
        <f t="shared" si="63"/>
        <v>0</v>
      </c>
      <c r="M86" s="109">
        <f t="shared" si="63"/>
        <v>5000</v>
      </c>
      <c r="N86" s="105">
        <f t="shared" si="63"/>
        <v>5000</v>
      </c>
      <c r="O86" s="107">
        <f t="shared" si="63"/>
        <v>0</v>
      </c>
      <c r="P86" s="108">
        <f t="shared" si="63"/>
        <v>0</v>
      </c>
      <c r="Q86" s="108">
        <f t="shared" si="63"/>
        <v>0</v>
      </c>
      <c r="R86" s="110">
        <f t="shared" si="63"/>
        <v>5000</v>
      </c>
      <c r="S86" s="105">
        <f t="shared" ref="S86:AB86" si="64">SUM(S85)</f>
        <v>5000</v>
      </c>
      <c r="T86" s="107">
        <f t="shared" si="64"/>
        <v>0</v>
      </c>
      <c r="U86" s="108">
        <f t="shared" si="64"/>
        <v>0</v>
      </c>
      <c r="V86" s="108">
        <f t="shared" si="64"/>
        <v>0</v>
      </c>
      <c r="W86" s="109">
        <f t="shared" si="64"/>
        <v>5000</v>
      </c>
      <c r="X86" s="105">
        <f t="shared" si="64"/>
        <v>5000</v>
      </c>
      <c r="Y86" s="107">
        <f t="shared" si="64"/>
        <v>0</v>
      </c>
      <c r="Z86" s="108">
        <f t="shared" si="64"/>
        <v>0</v>
      </c>
      <c r="AA86" s="108">
        <f t="shared" si="64"/>
        <v>0</v>
      </c>
      <c r="AB86" s="110">
        <f t="shared" si="64"/>
        <v>5000</v>
      </c>
    </row>
    <row r="87" spans="2:28" ht="15" customHeight="1" x14ac:dyDescent="0.25">
      <c r="B87" s="273" t="s">
        <v>118</v>
      </c>
      <c r="C87" s="275">
        <v>6820</v>
      </c>
      <c r="D87" s="276"/>
      <c r="E87" s="270" t="s">
        <v>119</v>
      </c>
      <c r="F87" s="270"/>
      <c r="G87" s="122" t="s">
        <v>120</v>
      </c>
      <c r="H87" s="123">
        <v>200</v>
      </c>
      <c r="I87" s="106">
        <f t="shared" si="49"/>
        <v>0</v>
      </c>
      <c r="J87" s="32">
        <v>0</v>
      </c>
      <c r="K87" s="33">
        <v>0</v>
      </c>
      <c r="L87" s="33">
        <v>0</v>
      </c>
      <c r="M87" s="34">
        <v>0</v>
      </c>
      <c r="N87" s="106">
        <f t="shared" si="60"/>
        <v>0</v>
      </c>
      <c r="O87" s="32">
        <v>0</v>
      </c>
      <c r="P87" s="33">
        <v>0</v>
      </c>
      <c r="Q87" s="33">
        <v>0</v>
      </c>
      <c r="R87" s="35">
        <v>0</v>
      </c>
      <c r="S87" s="106">
        <f t="shared" ref="S87" si="65">SUM(T87:W87)</f>
        <v>0</v>
      </c>
      <c r="T87" s="32">
        <v>0</v>
      </c>
      <c r="U87" s="33">
        <v>0</v>
      </c>
      <c r="V87" s="33">
        <v>0</v>
      </c>
      <c r="W87" s="34">
        <v>0</v>
      </c>
      <c r="X87" s="106">
        <v>0</v>
      </c>
      <c r="Y87" s="32">
        <v>0</v>
      </c>
      <c r="Z87" s="33">
        <v>0</v>
      </c>
      <c r="AA87" s="33">
        <v>0</v>
      </c>
      <c r="AB87" s="35">
        <v>0</v>
      </c>
    </row>
    <row r="88" spans="2:28" x14ac:dyDescent="0.25">
      <c r="B88" s="274"/>
      <c r="C88" s="124"/>
      <c r="D88" s="125"/>
      <c r="E88" s="271" t="s">
        <v>40</v>
      </c>
      <c r="F88" s="272"/>
      <c r="G88" s="272"/>
      <c r="H88" s="272"/>
      <c r="I88" s="126">
        <f>SUM(I87)</f>
        <v>0</v>
      </c>
      <c r="J88" s="126">
        <f t="shared" ref="J88:AB88" si="66">SUM(J87)</f>
        <v>0</v>
      </c>
      <c r="K88" s="126">
        <f t="shared" si="66"/>
        <v>0</v>
      </c>
      <c r="L88" s="126">
        <f t="shared" si="66"/>
        <v>0</v>
      </c>
      <c r="M88" s="126">
        <f t="shared" si="66"/>
        <v>0</v>
      </c>
      <c r="N88" s="126">
        <f t="shared" si="66"/>
        <v>0</v>
      </c>
      <c r="O88" s="126">
        <f t="shared" si="66"/>
        <v>0</v>
      </c>
      <c r="P88" s="126">
        <f t="shared" si="66"/>
        <v>0</v>
      </c>
      <c r="Q88" s="126">
        <f t="shared" si="66"/>
        <v>0</v>
      </c>
      <c r="R88" s="126">
        <f t="shared" si="66"/>
        <v>0</v>
      </c>
      <c r="S88" s="126">
        <f t="shared" si="66"/>
        <v>0</v>
      </c>
      <c r="T88" s="126">
        <f t="shared" si="66"/>
        <v>0</v>
      </c>
      <c r="U88" s="126">
        <f t="shared" si="66"/>
        <v>0</v>
      </c>
      <c r="V88" s="126">
        <f t="shared" si="66"/>
        <v>0</v>
      </c>
      <c r="W88" s="126">
        <f t="shared" si="66"/>
        <v>0</v>
      </c>
      <c r="X88" s="126">
        <f t="shared" si="66"/>
        <v>0</v>
      </c>
      <c r="Y88" s="126">
        <f t="shared" si="66"/>
        <v>0</v>
      </c>
      <c r="Z88" s="126">
        <f t="shared" si="66"/>
        <v>0</v>
      </c>
      <c r="AA88" s="126">
        <f t="shared" si="66"/>
        <v>0</v>
      </c>
      <c r="AB88" s="126">
        <f t="shared" si="66"/>
        <v>0</v>
      </c>
    </row>
    <row r="89" spans="2:28" x14ac:dyDescent="0.25">
      <c r="B89" s="254" t="s">
        <v>121</v>
      </c>
      <c r="C89" s="256">
        <v>6823</v>
      </c>
      <c r="D89" s="257"/>
      <c r="E89" s="260" t="s">
        <v>122</v>
      </c>
      <c r="F89" s="261"/>
      <c r="G89" s="90" t="s">
        <v>123</v>
      </c>
      <c r="H89" s="60">
        <v>300</v>
      </c>
      <c r="I89" s="106">
        <f t="shared" si="49"/>
        <v>324000</v>
      </c>
      <c r="J89" s="32">
        <v>0</v>
      </c>
      <c r="K89" s="33">
        <v>0</v>
      </c>
      <c r="L89" s="33">
        <v>0</v>
      </c>
      <c r="M89" s="34">
        <v>324000</v>
      </c>
      <c r="N89" s="106">
        <f t="shared" si="60"/>
        <v>324000</v>
      </c>
      <c r="O89" s="32">
        <v>0</v>
      </c>
      <c r="P89" s="33">
        <v>0</v>
      </c>
      <c r="Q89" s="33">
        <v>0</v>
      </c>
      <c r="R89" s="35">
        <v>324000</v>
      </c>
      <c r="S89" s="106">
        <f t="shared" ref="S89" si="67">SUM(T89:W89)</f>
        <v>324000</v>
      </c>
      <c r="T89" s="32">
        <v>0</v>
      </c>
      <c r="U89" s="33">
        <v>0</v>
      </c>
      <c r="V89" s="33">
        <v>0</v>
      </c>
      <c r="W89" s="34">
        <v>324000</v>
      </c>
      <c r="X89" s="106">
        <f t="shared" ref="X89" si="68">SUM(Y89:AB89)</f>
        <v>324000</v>
      </c>
      <c r="Y89" s="32">
        <v>0</v>
      </c>
      <c r="Z89" s="33">
        <v>0</v>
      </c>
      <c r="AA89" s="33">
        <v>0</v>
      </c>
      <c r="AB89" s="35">
        <v>324000</v>
      </c>
    </row>
    <row r="90" spans="2:28" x14ac:dyDescent="0.25">
      <c r="B90" s="255"/>
      <c r="C90" s="258"/>
      <c r="D90" s="259"/>
      <c r="E90" s="256" t="s">
        <v>40</v>
      </c>
      <c r="F90" s="262"/>
      <c r="G90" s="262"/>
      <c r="H90" s="262"/>
      <c r="I90" s="105">
        <f t="shared" ref="I90:R90" si="69">SUM(I89)</f>
        <v>324000</v>
      </c>
      <c r="J90" s="107">
        <f t="shared" si="69"/>
        <v>0</v>
      </c>
      <c r="K90" s="108">
        <f t="shared" si="69"/>
        <v>0</v>
      </c>
      <c r="L90" s="108">
        <f t="shared" si="69"/>
        <v>0</v>
      </c>
      <c r="M90" s="109">
        <f t="shared" si="69"/>
        <v>324000</v>
      </c>
      <c r="N90" s="105">
        <f t="shared" si="69"/>
        <v>324000</v>
      </c>
      <c r="O90" s="107">
        <f t="shared" si="69"/>
        <v>0</v>
      </c>
      <c r="P90" s="108">
        <f t="shared" si="69"/>
        <v>0</v>
      </c>
      <c r="Q90" s="108">
        <f t="shared" si="69"/>
        <v>0</v>
      </c>
      <c r="R90" s="110">
        <f t="shared" si="69"/>
        <v>324000</v>
      </c>
      <c r="S90" s="105">
        <f t="shared" ref="S90:AB90" si="70">SUM(S89)</f>
        <v>324000</v>
      </c>
      <c r="T90" s="107">
        <f t="shared" si="70"/>
        <v>0</v>
      </c>
      <c r="U90" s="108">
        <f t="shared" si="70"/>
        <v>0</v>
      </c>
      <c r="V90" s="108">
        <f t="shared" si="70"/>
        <v>0</v>
      </c>
      <c r="W90" s="109">
        <f t="shared" si="70"/>
        <v>324000</v>
      </c>
      <c r="X90" s="105">
        <f t="shared" si="70"/>
        <v>324000</v>
      </c>
      <c r="Y90" s="107">
        <f t="shared" si="70"/>
        <v>0</v>
      </c>
      <c r="Z90" s="108">
        <f t="shared" si="70"/>
        <v>0</v>
      </c>
      <c r="AA90" s="108">
        <f t="shared" si="70"/>
        <v>0</v>
      </c>
      <c r="AB90" s="110">
        <f t="shared" si="70"/>
        <v>324000</v>
      </c>
    </row>
    <row r="91" spans="2:28" x14ac:dyDescent="0.25">
      <c r="B91" s="263" t="s">
        <v>124</v>
      </c>
      <c r="C91" s="264">
        <v>6825</v>
      </c>
      <c r="D91" s="264"/>
      <c r="E91" s="265" t="s">
        <v>51</v>
      </c>
      <c r="F91" s="266"/>
      <c r="G91" s="127" t="s">
        <v>113</v>
      </c>
      <c r="H91" s="115">
        <v>360</v>
      </c>
      <c r="I91" s="128">
        <f>SUM(J91:M91)</f>
        <v>50000</v>
      </c>
      <c r="J91" s="129">
        <v>0</v>
      </c>
      <c r="K91" s="130">
        <v>0</v>
      </c>
      <c r="L91" s="130">
        <v>0</v>
      </c>
      <c r="M91" s="131">
        <v>50000</v>
      </c>
      <c r="N91" s="128">
        <f>SUM(O91:R91)</f>
        <v>50000</v>
      </c>
      <c r="O91" s="129">
        <v>0</v>
      </c>
      <c r="P91" s="130">
        <v>0</v>
      </c>
      <c r="Q91" s="130">
        <v>0</v>
      </c>
      <c r="R91" s="132">
        <v>50000</v>
      </c>
      <c r="S91" s="128">
        <f>SUM(T91:W91)</f>
        <v>50000</v>
      </c>
      <c r="T91" s="129">
        <v>0</v>
      </c>
      <c r="U91" s="130">
        <v>0</v>
      </c>
      <c r="V91" s="130">
        <v>0</v>
      </c>
      <c r="W91" s="131">
        <v>50000</v>
      </c>
      <c r="X91" s="128">
        <f>SUM(Y91:AB91)</f>
        <v>50000</v>
      </c>
      <c r="Y91" s="129">
        <v>0</v>
      </c>
      <c r="Z91" s="130">
        <v>0</v>
      </c>
      <c r="AA91" s="130">
        <v>0</v>
      </c>
      <c r="AB91" s="132">
        <v>50000</v>
      </c>
    </row>
    <row r="92" spans="2:28" ht="25.5" customHeight="1" x14ac:dyDescent="0.25">
      <c r="B92" s="263"/>
      <c r="C92" s="264"/>
      <c r="D92" s="264"/>
      <c r="E92" s="267"/>
      <c r="F92" s="268"/>
      <c r="G92" s="96" t="s">
        <v>125</v>
      </c>
      <c r="H92" s="97">
        <v>200</v>
      </c>
      <c r="I92" s="133">
        <f>SUM(J92:M92)</f>
        <v>0</v>
      </c>
      <c r="J92" s="134">
        <v>0</v>
      </c>
      <c r="K92" s="46">
        <v>0</v>
      </c>
      <c r="L92" s="46">
        <v>0</v>
      </c>
      <c r="M92" s="135">
        <v>0</v>
      </c>
      <c r="N92" s="133">
        <f>SUM(O92:R92)</f>
        <v>0</v>
      </c>
      <c r="O92" s="134">
        <v>0</v>
      </c>
      <c r="P92" s="46">
        <v>0</v>
      </c>
      <c r="Q92" s="46">
        <v>0</v>
      </c>
      <c r="R92" s="136">
        <v>0</v>
      </c>
      <c r="S92" s="133">
        <f>SUM(T92:W92)</f>
        <v>0</v>
      </c>
      <c r="T92" s="134">
        <v>0</v>
      </c>
      <c r="U92" s="46">
        <v>0</v>
      </c>
      <c r="V92" s="46">
        <v>0</v>
      </c>
      <c r="W92" s="135">
        <v>0</v>
      </c>
      <c r="X92" s="133">
        <f>SUM(Y92:AB92)</f>
        <v>0</v>
      </c>
      <c r="Y92" s="134">
        <v>0</v>
      </c>
      <c r="Z92" s="46">
        <v>0</v>
      </c>
      <c r="AA92" s="46">
        <v>0</v>
      </c>
      <c r="AB92" s="136">
        <v>0</v>
      </c>
    </row>
    <row r="93" spans="2:28" x14ac:dyDescent="0.25">
      <c r="B93" s="263"/>
      <c r="C93" s="264"/>
      <c r="D93" s="264"/>
      <c r="E93" s="269" t="s">
        <v>40</v>
      </c>
      <c r="F93" s="269"/>
      <c r="G93" s="269"/>
      <c r="H93" s="269"/>
      <c r="I93" s="137">
        <f>SUM(I91:I92)</f>
        <v>50000</v>
      </c>
      <c r="J93" s="137">
        <f t="shared" ref="J93:AB93" si="71">SUM(J91:J92)</f>
        <v>0</v>
      </c>
      <c r="K93" s="137">
        <f t="shared" si="71"/>
        <v>0</v>
      </c>
      <c r="L93" s="137">
        <f t="shared" si="71"/>
        <v>0</v>
      </c>
      <c r="M93" s="137">
        <f t="shared" si="71"/>
        <v>50000</v>
      </c>
      <c r="N93" s="137">
        <f t="shared" si="71"/>
        <v>50000</v>
      </c>
      <c r="O93" s="137">
        <f t="shared" si="71"/>
        <v>0</v>
      </c>
      <c r="P93" s="137">
        <f t="shared" si="71"/>
        <v>0</v>
      </c>
      <c r="Q93" s="137">
        <f t="shared" si="71"/>
        <v>0</v>
      </c>
      <c r="R93" s="137">
        <f t="shared" si="71"/>
        <v>50000</v>
      </c>
      <c r="S93" s="137">
        <f t="shared" si="71"/>
        <v>50000</v>
      </c>
      <c r="T93" s="137">
        <f t="shared" si="71"/>
        <v>0</v>
      </c>
      <c r="U93" s="137">
        <f t="shared" si="71"/>
        <v>0</v>
      </c>
      <c r="V93" s="137">
        <f t="shared" si="71"/>
        <v>0</v>
      </c>
      <c r="W93" s="137">
        <f t="shared" si="71"/>
        <v>50000</v>
      </c>
      <c r="X93" s="137">
        <f t="shared" si="71"/>
        <v>50000</v>
      </c>
      <c r="Y93" s="137">
        <f t="shared" si="71"/>
        <v>0</v>
      </c>
      <c r="Z93" s="137">
        <f t="shared" si="71"/>
        <v>0</v>
      </c>
      <c r="AA93" s="137">
        <f t="shared" si="71"/>
        <v>0</v>
      </c>
      <c r="AB93" s="137">
        <f t="shared" si="71"/>
        <v>50000</v>
      </c>
    </row>
    <row r="94" spans="2:28" ht="45" customHeight="1" x14ac:dyDescent="0.25">
      <c r="B94" s="138" t="s">
        <v>126</v>
      </c>
      <c r="C94" s="243" t="s">
        <v>127</v>
      </c>
      <c r="D94" s="249"/>
      <c r="E94" s="250" t="s">
        <v>27</v>
      </c>
      <c r="F94" s="251"/>
      <c r="G94" s="139"/>
      <c r="H94" s="140"/>
      <c r="I94" s="141">
        <f t="shared" ref="I94:X95" si="72">SUM(I95)</f>
        <v>177537</v>
      </c>
      <c r="J94" s="142">
        <f t="shared" si="72"/>
        <v>177537</v>
      </c>
      <c r="K94" s="143">
        <f t="shared" si="72"/>
        <v>0</v>
      </c>
      <c r="L94" s="143">
        <f t="shared" si="72"/>
        <v>0</v>
      </c>
      <c r="M94" s="144">
        <f t="shared" si="72"/>
        <v>0</v>
      </c>
      <c r="N94" s="141">
        <f t="shared" si="72"/>
        <v>183781</v>
      </c>
      <c r="O94" s="142">
        <f t="shared" si="72"/>
        <v>183781</v>
      </c>
      <c r="P94" s="143">
        <f t="shared" si="72"/>
        <v>0</v>
      </c>
      <c r="Q94" s="143">
        <f t="shared" si="72"/>
        <v>0</v>
      </c>
      <c r="R94" s="145">
        <f t="shared" si="72"/>
        <v>0</v>
      </c>
      <c r="S94" s="141">
        <f t="shared" si="72"/>
        <v>177537</v>
      </c>
      <c r="T94" s="142">
        <f t="shared" si="72"/>
        <v>177537</v>
      </c>
      <c r="U94" s="143">
        <f t="shared" si="72"/>
        <v>0</v>
      </c>
      <c r="V94" s="143">
        <f t="shared" si="72"/>
        <v>0</v>
      </c>
      <c r="W94" s="144">
        <f t="shared" si="72"/>
        <v>0</v>
      </c>
      <c r="X94" s="141">
        <f t="shared" si="72"/>
        <v>183781</v>
      </c>
      <c r="Y94" s="142">
        <f t="shared" ref="S94:AB95" si="73">SUM(Y95)</f>
        <v>183781</v>
      </c>
      <c r="Z94" s="143">
        <f t="shared" si="73"/>
        <v>0</v>
      </c>
      <c r="AA94" s="143">
        <f t="shared" si="73"/>
        <v>0</v>
      </c>
      <c r="AB94" s="145">
        <f t="shared" si="73"/>
        <v>0</v>
      </c>
    </row>
    <row r="95" spans="2:28" s="149" customFormat="1" ht="36" customHeight="1" x14ac:dyDescent="0.25">
      <c r="B95" s="146" t="s">
        <v>128</v>
      </c>
      <c r="C95" s="252" t="s">
        <v>129</v>
      </c>
      <c r="D95" s="253"/>
      <c r="E95" s="252" t="s">
        <v>27</v>
      </c>
      <c r="F95" s="253"/>
      <c r="G95" s="147"/>
      <c r="H95" s="148"/>
      <c r="I95" s="141">
        <f t="shared" si="72"/>
        <v>177537</v>
      </c>
      <c r="J95" s="142">
        <f t="shared" si="72"/>
        <v>177537</v>
      </c>
      <c r="K95" s="143">
        <f t="shared" si="72"/>
        <v>0</v>
      </c>
      <c r="L95" s="143">
        <f t="shared" si="72"/>
        <v>0</v>
      </c>
      <c r="M95" s="144">
        <f t="shared" si="72"/>
        <v>0</v>
      </c>
      <c r="N95" s="141">
        <f t="shared" si="72"/>
        <v>183781</v>
      </c>
      <c r="O95" s="142">
        <f t="shared" si="72"/>
        <v>183781</v>
      </c>
      <c r="P95" s="143">
        <f t="shared" si="72"/>
        <v>0</v>
      </c>
      <c r="Q95" s="143">
        <f t="shared" si="72"/>
        <v>0</v>
      </c>
      <c r="R95" s="145">
        <f t="shared" si="72"/>
        <v>0</v>
      </c>
      <c r="S95" s="141">
        <f t="shared" si="73"/>
        <v>177537</v>
      </c>
      <c r="T95" s="142">
        <f t="shared" si="73"/>
        <v>177537</v>
      </c>
      <c r="U95" s="143">
        <f t="shared" si="73"/>
        <v>0</v>
      </c>
      <c r="V95" s="143">
        <f t="shared" si="73"/>
        <v>0</v>
      </c>
      <c r="W95" s="144">
        <f t="shared" si="73"/>
        <v>0</v>
      </c>
      <c r="X95" s="141">
        <f t="shared" si="73"/>
        <v>183781</v>
      </c>
      <c r="Y95" s="142">
        <f t="shared" si="73"/>
        <v>183781</v>
      </c>
      <c r="Z95" s="143">
        <f t="shared" si="73"/>
        <v>0</v>
      </c>
      <c r="AA95" s="143">
        <f t="shared" si="73"/>
        <v>0</v>
      </c>
      <c r="AB95" s="145">
        <f t="shared" si="73"/>
        <v>0</v>
      </c>
    </row>
    <row r="96" spans="2:28" s="149" customFormat="1" ht="38.25" x14ac:dyDescent="0.25">
      <c r="B96" s="146" t="s">
        <v>130</v>
      </c>
      <c r="C96" s="252" t="s">
        <v>131</v>
      </c>
      <c r="D96" s="253"/>
      <c r="E96" s="252" t="s">
        <v>27</v>
      </c>
      <c r="F96" s="253"/>
      <c r="G96" s="147"/>
      <c r="H96" s="148"/>
      <c r="I96" s="141">
        <f t="shared" ref="I96:AB96" si="74">SUM(I99)</f>
        <v>177537</v>
      </c>
      <c r="J96" s="142">
        <f t="shared" si="74"/>
        <v>177537</v>
      </c>
      <c r="K96" s="143">
        <f t="shared" si="74"/>
        <v>0</v>
      </c>
      <c r="L96" s="143">
        <f t="shared" si="74"/>
        <v>0</v>
      </c>
      <c r="M96" s="144">
        <f t="shared" si="74"/>
        <v>0</v>
      </c>
      <c r="N96" s="141">
        <f t="shared" si="74"/>
        <v>183781</v>
      </c>
      <c r="O96" s="142">
        <f t="shared" si="74"/>
        <v>183781</v>
      </c>
      <c r="P96" s="143">
        <f t="shared" si="74"/>
        <v>0</v>
      </c>
      <c r="Q96" s="143">
        <f t="shared" si="74"/>
        <v>0</v>
      </c>
      <c r="R96" s="145">
        <f t="shared" si="74"/>
        <v>0</v>
      </c>
      <c r="S96" s="141">
        <f t="shared" si="74"/>
        <v>177537</v>
      </c>
      <c r="T96" s="142">
        <f t="shared" si="74"/>
        <v>177537</v>
      </c>
      <c r="U96" s="143">
        <f t="shared" si="74"/>
        <v>0</v>
      </c>
      <c r="V96" s="143">
        <f t="shared" si="74"/>
        <v>0</v>
      </c>
      <c r="W96" s="144">
        <f t="shared" si="74"/>
        <v>0</v>
      </c>
      <c r="X96" s="141">
        <f t="shared" si="74"/>
        <v>183781</v>
      </c>
      <c r="Y96" s="142">
        <f t="shared" si="74"/>
        <v>183781</v>
      </c>
      <c r="Z96" s="143">
        <f t="shared" si="74"/>
        <v>0</v>
      </c>
      <c r="AA96" s="143">
        <f t="shared" si="74"/>
        <v>0</v>
      </c>
      <c r="AB96" s="145">
        <f t="shared" si="74"/>
        <v>0</v>
      </c>
    </row>
    <row r="97" spans="2:28" x14ac:dyDescent="0.25">
      <c r="B97" s="236" t="s">
        <v>132</v>
      </c>
      <c r="C97" s="239" t="s">
        <v>133</v>
      </c>
      <c r="D97" s="240"/>
      <c r="E97" s="245" t="s">
        <v>134</v>
      </c>
      <c r="F97" s="245"/>
      <c r="G97" s="246">
        <v>51180</v>
      </c>
      <c r="H97" s="60">
        <v>100</v>
      </c>
      <c r="I97" s="31">
        <f>SUM(J97:M97)</f>
        <v>177537</v>
      </c>
      <c r="J97" s="32">
        <v>177537</v>
      </c>
      <c r="K97" s="33">
        <v>0</v>
      </c>
      <c r="L97" s="33">
        <v>0</v>
      </c>
      <c r="M97" s="34">
        <v>0</v>
      </c>
      <c r="N97" s="31">
        <f>SUM(O97:R97)</f>
        <v>183781</v>
      </c>
      <c r="O97" s="32">
        <v>183781</v>
      </c>
      <c r="P97" s="33">
        <v>0</v>
      </c>
      <c r="Q97" s="33">
        <v>0</v>
      </c>
      <c r="R97" s="35">
        <v>0</v>
      </c>
      <c r="S97" s="31">
        <f>SUM(T97:W97)</f>
        <v>177537</v>
      </c>
      <c r="T97" s="32">
        <v>177537</v>
      </c>
      <c r="U97" s="33">
        <v>0</v>
      </c>
      <c r="V97" s="33">
        <v>0</v>
      </c>
      <c r="W97" s="34">
        <v>0</v>
      </c>
      <c r="X97" s="31">
        <f>SUM(Y97:AB97)</f>
        <v>183781</v>
      </c>
      <c r="Y97" s="32">
        <v>183781</v>
      </c>
      <c r="Z97" s="33">
        <v>0</v>
      </c>
      <c r="AA97" s="33">
        <v>0</v>
      </c>
      <c r="AB97" s="35">
        <v>0</v>
      </c>
    </row>
    <row r="98" spans="2:28" x14ac:dyDescent="0.25">
      <c r="B98" s="237"/>
      <c r="C98" s="241"/>
      <c r="D98" s="242"/>
      <c r="E98" s="245"/>
      <c r="F98" s="245"/>
      <c r="G98" s="246"/>
      <c r="H98" s="60">
        <v>200</v>
      </c>
      <c r="I98" s="31">
        <f>SUM(J98:M98)</f>
        <v>0</v>
      </c>
      <c r="J98" s="32">
        <v>0</v>
      </c>
      <c r="K98" s="33">
        <v>0</v>
      </c>
      <c r="L98" s="33">
        <v>0</v>
      </c>
      <c r="M98" s="34">
        <v>0</v>
      </c>
      <c r="N98" s="31">
        <f>SUM(O98:R98)</f>
        <v>0</v>
      </c>
      <c r="O98" s="32">
        <v>0</v>
      </c>
      <c r="P98" s="33">
        <v>0</v>
      </c>
      <c r="Q98" s="33">
        <v>0</v>
      </c>
      <c r="R98" s="35">
        <v>0</v>
      </c>
      <c r="S98" s="31">
        <f>SUM(T98:W98)</f>
        <v>0</v>
      </c>
      <c r="T98" s="32">
        <v>0</v>
      </c>
      <c r="U98" s="33">
        <v>0</v>
      </c>
      <c r="V98" s="33">
        <v>0</v>
      </c>
      <c r="W98" s="34">
        <v>0</v>
      </c>
      <c r="X98" s="31">
        <f>SUM(Y98:AB98)</f>
        <v>0</v>
      </c>
      <c r="Y98" s="32">
        <v>0</v>
      </c>
      <c r="Z98" s="33">
        <v>0</v>
      </c>
      <c r="AA98" s="33">
        <v>0</v>
      </c>
      <c r="AB98" s="35">
        <v>0</v>
      </c>
    </row>
    <row r="99" spans="2:28" x14ac:dyDescent="0.25">
      <c r="B99" s="238"/>
      <c r="C99" s="243"/>
      <c r="D99" s="244"/>
      <c r="E99" s="243" t="s">
        <v>40</v>
      </c>
      <c r="F99" s="247"/>
      <c r="G99" s="247"/>
      <c r="H99" s="248"/>
      <c r="I99" s="141">
        <f t="shared" ref="I99:AB99" si="75">SUM(I97:I98)</f>
        <v>177537</v>
      </c>
      <c r="J99" s="142">
        <f t="shared" si="75"/>
        <v>177537</v>
      </c>
      <c r="K99" s="143">
        <f t="shared" si="75"/>
        <v>0</v>
      </c>
      <c r="L99" s="143">
        <f t="shared" si="75"/>
        <v>0</v>
      </c>
      <c r="M99" s="144">
        <f t="shared" si="75"/>
        <v>0</v>
      </c>
      <c r="N99" s="141">
        <f t="shared" si="75"/>
        <v>183781</v>
      </c>
      <c r="O99" s="142">
        <f t="shared" si="75"/>
        <v>183781</v>
      </c>
      <c r="P99" s="143">
        <f t="shared" si="75"/>
        <v>0</v>
      </c>
      <c r="Q99" s="143">
        <f t="shared" si="75"/>
        <v>0</v>
      </c>
      <c r="R99" s="145">
        <f t="shared" si="75"/>
        <v>0</v>
      </c>
      <c r="S99" s="141">
        <f t="shared" si="75"/>
        <v>177537</v>
      </c>
      <c r="T99" s="142">
        <f t="shared" si="75"/>
        <v>177537</v>
      </c>
      <c r="U99" s="143">
        <f t="shared" si="75"/>
        <v>0</v>
      </c>
      <c r="V99" s="143">
        <f t="shared" si="75"/>
        <v>0</v>
      </c>
      <c r="W99" s="144">
        <f t="shared" si="75"/>
        <v>0</v>
      </c>
      <c r="X99" s="141">
        <f t="shared" si="75"/>
        <v>183781</v>
      </c>
      <c r="Y99" s="142">
        <f t="shared" si="75"/>
        <v>183781</v>
      </c>
      <c r="Z99" s="143">
        <f t="shared" si="75"/>
        <v>0</v>
      </c>
      <c r="AA99" s="143">
        <f t="shared" si="75"/>
        <v>0</v>
      </c>
      <c r="AB99" s="145">
        <f t="shared" si="75"/>
        <v>0</v>
      </c>
    </row>
    <row r="100" spans="2:28" ht="42.75" customHeight="1" x14ac:dyDescent="0.25">
      <c r="B100" s="150" t="s">
        <v>135</v>
      </c>
      <c r="C100" s="214">
        <v>7700</v>
      </c>
      <c r="D100" s="215"/>
      <c r="E100" s="151"/>
      <c r="F100" s="152"/>
      <c r="G100" s="152"/>
      <c r="H100" s="153"/>
      <c r="I100" s="154">
        <f t="shared" ref="I100:X101" si="76">SUM(I101)</f>
        <v>0</v>
      </c>
      <c r="J100" s="155">
        <f t="shared" si="76"/>
        <v>0</v>
      </c>
      <c r="K100" s="156">
        <f t="shared" si="76"/>
        <v>0</v>
      </c>
      <c r="L100" s="156">
        <f t="shared" si="76"/>
        <v>0</v>
      </c>
      <c r="M100" s="157">
        <f t="shared" si="76"/>
        <v>0</v>
      </c>
      <c r="N100" s="154">
        <f t="shared" si="76"/>
        <v>0</v>
      </c>
      <c r="O100" s="155">
        <f t="shared" si="76"/>
        <v>0</v>
      </c>
      <c r="P100" s="156">
        <f t="shared" si="76"/>
        <v>0</v>
      </c>
      <c r="Q100" s="156">
        <f t="shared" si="76"/>
        <v>0</v>
      </c>
      <c r="R100" s="158">
        <f t="shared" si="76"/>
        <v>0</v>
      </c>
      <c r="S100" s="154">
        <f t="shared" si="76"/>
        <v>0</v>
      </c>
      <c r="T100" s="155">
        <f t="shared" si="76"/>
        <v>0</v>
      </c>
      <c r="U100" s="156">
        <f t="shared" si="76"/>
        <v>0</v>
      </c>
      <c r="V100" s="156">
        <f t="shared" si="76"/>
        <v>0</v>
      </c>
      <c r="W100" s="157">
        <f t="shared" si="76"/>
        <v>0</v>
      </c>
      <c r="X100" s="154">
        <f t="shared" si="76"/>
        <v>0</v>
      </c>
      <c r="Y100" s="155">
        <f t="shared" ref="S100:AB101" si="77">SUM(Y101)</f>
        <v>0</v>
      </c>
      <c r="Z100" s="156">
        <f t="shared" si="77"/>
        <v>0</v>
      </c>
      <c r="AA100" s="156">
        <f t="shared" si="77"/>
        <v>0</v>
      </c>
      <c r="AB100" s="158">
        <f t="shared" si="77"/>
        <v>0</v>
      </c>
    </row>
    <row r="101" spans="2:28" s="159" customFormat="1" ht="25.5" x14ac:dyDescent="0.25">
      <c r="B101" s="150" t="s">
        <v>136</v>
      </c>
      <c r="C101" s="214">
        <v>7800</v>
      </c>
      <c r="D101" s="215"/>
      <c r="E101" s="151"/>
      <c r="F101" s="152"/>
      <c r="G101" s="152"/>
      <c r="H101" s="153"/>
      <c r="I101" s="154">
        <f t="shared" si="76"/>
        <v>0</v>
      </c>
      <c r="J101" s="155">
        <f t="shared" si="76"/>
        <v>0</v>
      </c>
      <c r="K101" s="156">
        <f t="shared" si="76"/>
        <v>0</v>
      </c>
      <c r="L101" s="156">
        <f t="shared" si="76"/>
        <v>0</v>
      </c>
      <c r="M101" s="157">
        <f t="shared" si="76"/>
        <v>0</v>
      </c>
      <c r="N101" s="154">
        <f t="shared" si="76"/>
        <v>0</v>
      </c>
      <c r="O101" s="155">
        <f t="shared" si="76"/>
        <v>0</v>
      </c>
      <c r="P101" s="156">
        <f t="shared" si="76"/>
        <v>0</v>
      </c>
      <c r="Q101" s="156">
        <f t="shared" si="76"/>
        <v>0</v>
      </c>
      <c r="R101" s="158">
        <f t="shared" si="76"/>
        <v>0</v>
      </c>
      <c r="S101" s="154">
        <f t="shared" si="77"/>
        <v>0</v>
      </c>
      <c r="T101" s="155">
        <f t="shared" si="77"/>
        <v>0</v>
      </c>
      <c r="U101" s="156">
        <f t="shared" si="77"/>
        <v>0</v>
      </c>
      <c r="V101" s="156">
        <f t="shared" si="77"/>
        <v>0</v>
      </c>
      <c r="W101" s="157">
        <f t="shared" si="77"/>
        <v>0</v>
      </c>
      <c r="X101" s="154">
        <f t="shared" si="77"/>
        <v>0</v>
      </c>
      <c r="Y101" s="155">
        <f t="shared" si="77"/>
        <v>0</v>
      </c>
      <c r="Z101" s="156">
        <f t="shared" si="77"/>
        <v>0</v>
      </c>
      <c r="AA101" s="156">
        <f t="shared" si="77"/>
        <v>0</v>
      </c>
      <c r="AB101" s="158">
        <f t="shared" si="77"/>
        <v>0</v>
      </c>
    </row>
    <row r="102" spans="2:28" s="159" customFormat="1" ht="34.5" customHeight="1" x14ac:dyDescent="0.25">
      <c r="B102" s="160" t="s">
        <v>137</v>
      </c>
      <c r="C102" s="216">
        <v>7801</v>
      </c>
      <c r="D102" s="215"/>
      <c r="E102" s="151"/>
      <c r="F102" s="152"/>
      <c r="G102" s="152"/>
      <c r="H102" s="153"/>
      <c r="I102" s="154">
        <f t="shared" ref="I102:AB102" si="78">SUM(I108)</f>
        <v>0</v>
      </c>
      <c r="J102" s="155">
        <f t="shared" si="78"/>
        <v>0</v>
      </c>
      <c r="K102" s="156">
        <f t="shared" si="78"/>
        <v>0</v>
      </c>
      <c r="L102" s="156">
        <f t="shared" si="78"/>
        <v>0</v>
      </c>
      <c r="M102" s="157">
        <f t="shared" si="78"/>
        <v>0</v>
      </c>
      <c r="N102" s="154">
        <f t="shared" si="78"/>
        <v>0</v>
      </c>
      <c r="O102" s="155">
        <f t="shared" si="78"/>
        <v>0</v>
      </c>
      <c r="P102" s="156">
        <f t="shared" si="78"/>
        <v>0</v>
      </c>
      <c r="Q102" s="156">
        <f t="shared" si="78"/>
        <v>0</v>
      </c>
      <c r="R102" s="158">
        <f t="shared" si="78"/>
        <v>0</v>
      </c>
      <c r="S102" s="154">
        <f t="shared" si="78"/>
        <v>0</v>
      </c>
      <c r="T102" s="155">
        <f t="shared" si="78"/>
        <v>0</v>
      </c>
      <c r="U102" s="156">
        <f t="shared" si="78"/>
        <v>0</v>
      </c>
      <c r="V102" s="156">
        <f t="shared" si="78"/>
        <v>0</v>
      </c>
      <c r="W102" s="157">
        <f t="shared" si="78"/>
        <v>0</v>
      </c>
      <c r="X102" s="154">
        <f t="shared" si="78"/>
        <v>0</v>
      </c>
      <c r="Y102" s="155">
        <f t="shared" si="78"/>
        <v>0</v>
      </c>
      <c r="Z102" s="156">
        <f t="shared" si="78"/>
        <v>0</v>
      </c>
      <c r="AA102" s="156">
        <f t="shared" si="78"/>
        <v>0</v>
      </c>
      <c r="AB102" s="158">
        <f t="shared" si="78"/>
        <v>0</v>
      </c>
    </row>
    <row r="103" spans="2:28" x14ac:dyDescent="0.25">
      <c r="B103" s="217" t="s">
        <v>138</v>
      </c>
      <c r="C103" s="220">
        <v>7802</v>
      </c>
      <c r="D103" s="221"/>
      <c r="E103" s="226" t="s">
        <v>139</v>
      </c>
      <c r="F103" s="226"/>
      <c r="G103" s="161" t="s">
        <v>140</v>
      </c>
      <c r="H103" s="227">
        <v>500</v>
      </c>
      <c r="I103" s="162">
        <f>SUM(J103:M103)</f>
        <v>0</v>
      </c>
      <c r="J103" s="32">
        <v>0</v>
      </c>
      <c r="K103" s="33">
        <v>0</v>
      </c>
      <c r="L103" s="33">
        <v>0</v>
      </c>
      <c r="M103" s="34">
        <v>0</v>
      </c>
      <c r="N103" s="162">
        <f>SUM(O103:R103)</f>
        <v>0</v>
      </c>
      <c r="O103" s="32">
        <v>0</v>
      </c>
      <c r="P103" s="33">
        <v>0</v>
      </c>
      <c r="Q103" s="33">
        <v>0</v>
      </c>
      <c r="R103" s="35">
        <v>0</v>
      </c>
      <c r="S103" s="162">
        <f>SUM(T103:W103)</f>
        <v>0</v>
      </c>
      <c r="T103" s="32">
        <v>0</v>
      </c>
      <c r="U103" s="33">
        <v>0</v>
      </c>
      <c r="V103" s="33">
        <v>0</v>
      </c>
      <c r="W103" s="34">
        <v>0</v>
      </c>
      <c r="X103" s="162">
        <f>SUM(Y103:AB103)</f>
        <v>0</v>
      </c>
      <c r="Y103" s="32">
        <v>0</v>
      </c>
      <c r="Z103" s="33">
        <v>0</v>
      </c>
      <c r="AA103" s="33">
        <v>0</v>
      </c>
      <c r="AB103" s="35">
        <v>0</v>
      </c>
    </row>
    <row r="104" spans="2:28" ht="25.5" customHeight="1" x14ac:dyDescent="0.25">
      <c r="B104" s="218"/>
      <c r="C104" s="222"/>
      <c r="D104" s="223"/>
      <c r="E104" s="226"/>
      <c r="F104" s="226"/>
      <c r="G104" s="161" t="s">
        <v>141</v>
      </c>
      <c r="H104" s="227"/>
      <c r="I104" s="162">
        <f t="shared" ref="I104:I107" si="79">SUM(J104:M104)</f>
        <v>0</v>
      </c>
      <c r="J104" s="32">
        <v>0</v>
      </c>
      <c r="K104" s="33">
        <v>0</v>
      </c>
      <c r="L104" s="33">
        <v>0</v>
      </c>
      <c r="M104" s="34">
        <v>0</v>
      </c>
      <c r="N104" s="162">
        <f t="shared" ref="N104:N107" si="80">SUM(O104:R104)</f>
        <v>0</v>
      </c>
      <c r="O104" s="32">
        <v>0</v>
      </c>
      <c r="P104" s="33">
        <v>0</v>
      </c>
      <c r="Q104" s="33">
        <v>0</v>
      </c>
      <c r="R104" s="35">
        <v>0</v>
      </c>
      <c r="S104" s="162">
        <f t="shared" ref="S104:S107" si="81">SUM(T104:W104)</f>
        <v>0</v>
      </c>
      <c r="T104" s="32">
        <v>0</v>
      </c>
      <c r="U104" s="33">
        <v>0</v>
      </c>
      <c r="V104" s="33">
        <v>0</v>
      </c>
      <c r="W104" s="34">
        <v>0</v>
      </c>
      <c r="X104" s="162">
        <f t="shared" ref="X104:X107" si="82">SUM(Y104:AB104)</f>
        <v>0</v>
      </c>
      <c r="Y104" s="32">
        <v>0</v>
      </c>
      <c r="Z104" s="33">
        <v>0</v>
      </c>
      <c r="AA104" s="33">
        <v>0</v>
      </c>
      <c r="AB104" s="35">
        <v>0</v>
      </c>
    </row>
    <row r="105" spans="2:28" x14ac:dyDescent="0.25">
      <c r="B105" s="218"/>
      <c r="C105" s="222"/>
      <c r="D105" s="223"/>
      <c r="E105" s="228" t="s">
        <v>142</v>
      </c>
      <c r="F105" s="229"/>
      <c r="G105" s="163" t="s">
        <v>143</v>
      </c>
      <c r="H105" s="227">
        <v>500</v>
      </c>
      <c r="I105" s="162">
        <f t="shared" si="79"/>
        <v>0</v>
      </c>
      <c r="J105" s="32">
        <v>0</v>
      </c>
      <c r="K105" s="33">
        <v>0</v>
      </c>
      <c r="L105" s="33">
        <v>0</v>
      </c>
      <c r="M105" s="34">
        <v>0</v>
      </c>
      <c r="N105" s="162">
        <f t="shared" si="80"/>
        <v>0</v>
      </c>
      <c r="O105" s="32">
        <v>0</v>
      </c>
      <c r="P105" s="33">
        <v>0</v>
      </c>
      <c r="Q105" s="33">
        <v>0</v>
      </c>
      <c r="R105" s="35">
        <v>0</v>
      </c>
      <c r="S105" s="162">
        <f t="shared" si="81"/>
        <v>0</v>
      </c>
      <c r="T105" s="32">
        <v>0</v>
      </c>
      <c r="U105" s="33">
        <v>0</v>
      </c>
      <c r="V105" s="33">
        <v>0</v>
      </c>
      <c r="W105" s="34">
        <v>0</v>
      </c>
      <c r="X105" s="162">
        <f t="shared" si="82"/>
        <v>0</v>
      </c>
      <c r="Y105" s="32">
        <v>0</v>
      </c>
      <c r="Z105" s="33">
        <v>0</v>
      </c>
      <c r="AA105" s="33">
        <v>0</v>
      </c>
      <c r="AB105" s="35">
        <v>0</v>
      </c>
    </row>
    <row r="106" spans="2:28" x14ac:dyDescent="0.25">
      <c r="B106" s="218"/>
      <c r="C106" s="222"/>
      <c r="D106" s="223"/>
      <c r="E106" s="230"/>
      <c r="F106" s="231"/>
      <c r="G106" s="161" t="s">
        <v>140</v>
      </c>
      <c r="H106" s="227"/>
      <c r="I106" s="162">
        <f t="shared" si="79"/>
        <v>0</v>
      </c>
      <c r="J106" s="32">
        <v>0</v>
      </c>
      <c r="K106" s="33">
        <v>0</v>
      </c>
      <c r="L106" s="33">
        <v>0</v>
      </c>
      <c r="M106" s="164">
        <v>0</v>
      </c>
      <c r="N106" s="162">
        <f t="shared" si="80"/>
        <v>0</v>
      </c>
      <c r="O106" s="32">
        <v>0</v>
      </c>
      <c r="P106" s="33">
        <v>0</v>
      </c>
      <c r="Q106" s="33">
        <v>0</v>
      </c>
      <c r="R106" s="165">
        <v>0</v>
      </c>
      <c r="S106" s="162">
        <f t="shared" si="81"/>
        <v>0</v>
      </c>
      <c r="T106" s="32">
        <v>0</v>
      </c>
      <c r="U106" s="33">
        <v>0</v>
      </c>
      <c r="V106" s="33">
        <v>0</v>
      </c>
      <c r="W106" s="164">
        <v>0</v>
      </c>
      <c r="X106" s="162">
        <f t="shared" si="82"/>
        <v>0</v>
      </c>
      <c r="Y106" s="32">
        <v>0</v>
      </c>
      <c r="Z106" s="33">
        <v>0</v>
      </c>
      <c r="AA106" s="33">
        <v>0</v>
      </c>
      <c r="AB106" s="165">
        <v>0</v>
      </c>
    </row>
    <row r="107" spans="2:28" x14ac:dyDescent="0.25">
      <c r="B107" s="218"/>
      <c r="C107" s="222"/>
      <c r="D107" s="223"/>
      <c r="E107" s="232"/>
      <c r="F107" s="233"/>
      <c r="G107" s="161" t="s">
        <v>141</v>
      </c>
      <c r="H107" s="227"/>
      <c r="I107" s="162">
        <f t="shared" si="79"/>
        <v>0</v>
      </c>
      <c r="J107" s="32">
        <v>0</v>
      </c>
      <c r="K107" s="33">
        <v>0</v>
      </c>
      <c r="L107" s="33">
        <v>0</v>
      </c>
      <c r="M107" s="164">
        <v>0</v>
      </c>
      <c r="N107" s="162">
        <f t="shared" si="80"/>
        <v>0</v>
      </c>
      <c r="O107" s="32">
        <v>0</v>
      </c>
      <c r="P107" s="33">
        <v>0</v>
      </c>
      <c r="Q107" s="33">
        <v>0</v>
      </c>
      <c r="R107" s="165">
        <v>0</v>
      </c>
      <c r="S107" s="162">
        <f t="shared" si="81"/>
        <v>0</v>
      </c>
      <c r="T107" s="32">
        <v>0</v>
      </c>
      <c r="U107" s="33">
        <v>0</v>
      </c>
      <c r="V107" s="33">
        <v>0</v>
      </c>
      <c r="W107" s="164">
        <v>0</v>
      </c>
      <c r="X107" s="162">
        <f t="shared" si="82"/>
        <v>0</v>
      </c>
      <c r="Y107" s="32">
        <v>0</v>
      </c>
      <c r="Z107" s="33">
        <v>0</v>
      </c>
      <c r="AA107" s="33">
        <v>0</v>
      </c>
      <c r="AB107" s="165">
        <v>0</v>
      </c>
    </row>
    <row r="108" spans="2:28" x14ac:dyDescent="0.25">
      <c r="B108" s="219"/>
      <c r="C108" s="224"/>
      <c r="D108" s="225"/>
      <c r="E108" s="234" t="s">
        <v>40</v>
      </c>
      <c r="F108" s="234"/>
      <c r="G108" s="234"/>
      <c r="H108" s="235"/>
      <c r="I108" s="154">
        <f t="shared" ref="I108:AB108" si="83">SUM(I103:I107)</f>
        <v>0</v>
      </c>
      <c r="J108" s="155">
        <f t="shared" si="83"/>
        <v>0</v>
      </c>
      <c r="K108" s="155">
        <f t="shared" si="83"/>
        <v>0</v>
      </c>
      <c r="L108" s="155">
        <f t="shared" si="83"/>
        <v>0</v>
      </c>
      <c r="M108" s="166">
        <f t="shared" si="83"/>
        <v>0</v>
      </c>
      <c r="N108" s="154">
        <f t="shared" si="83"/>
        <v>0</v>
      </c>
      <c r="O108" s="155">
        <f t="shared" si="83"/>
        <v>0</v>
      </c>
      <c r="P108" s="155">
        <f t="shared" si="83"/>
        <v>0</v>
      </c>
      <c r="Q108" s="155">
        <f t="shared" si="83"/>
        <v>0</v>
      </c>
      <c r="R108" s="167">
        <f t="shared" si="83"/>
        <v>0</v>
      </c>
      <c r="S108" s="154">
        <f t="shared" si="83"/>
        <v>0</v>
      </c>
      <c r="T108" s="155">
        <f t="shared" si="83"/>
        <v>0</v>
      </c>
      <c r="U108" s="155">
        <f t="shared" si="83"/>
        <v>0</v>
      </c>
      <c r="V108" s="155">
        <f t="shared" si="83"/>
        <v>0</v>
      </c>
      <c r="W108" s="166">
        <f t="shared" si="83"/>
        <v>0</v>
      </c>
      <c r="X108" s="154">
        <f t="shared" si="83"/>
        <v>0</v>
      </c>
      <c r="Y108" s="155">
        <f t="shared" si="83"/>
        <v>0</v>
      </c>
      <c r="Z108" s="155">
        <f t="shared" si="83"/>
        <v>0</v>
      </c>
      <c r="AA108" s="155">
        <f t="shared" si="83"/>
        <v>0</v>
      </c>
      <c r="AB108" s="167">
        <f t="shared" si="83"/>
        <v>0</v>
      </c>
    </row>
    <row r="109" spans="2:28" x14ac:dyDescent="0.25">
      <c r="B109" s="168"/>
      <c r="C109" s="202">
        <v>8000</v>
      </c>
      <c r="D109" s="203"/>
      <c r="E109" s="169"/>
      <c r="F109" s="170"/>
      <c r="G109" s="170"/>
      <c r="H109" s="171"/>
      <c r="I109" s="172"/>
      <c r="J109" s="173"/>
      <c r="K109" s="174"/>
      <c r="L109" s="174"/>
      <c r="M109" s="175"/>
      <c r="N109" s="172"/>
      <c r="O109" s="173"/>
      <c r="P109" s="174"/>
      <c r="Q109" s="174"/>
      <c r="R109" s="176"/>
      <c r="S109" s="172"/>
      <c r="T109" s="173"/>
      <c r="U109" s="174"/>
      <c r="V109" s="174"/>
      <c r="W109" s="175"/>
      <c r="X109" s="172"/>
      <c r="Y109" s="173"/>
      <c r="Z109" s="174"/>
      <c r="AA109" s="174"/>
      <c r="AB109" s="176"/>
    </row>
    <row r="110" spans="2:28" ht="15.75" thickBot="1" x14ac:dyDescent="0.3">
      <c r="B110" s="177" t="s">
        <v>144</v>
      </c>
      <c r="C110" s="204"/>
      <c r="D110" s="205"/>
      <c r="E110" s="206" t="s">
        <v>27</v>
      </c>
      <c r="F110" s="207"/>
      <c r="G110" s="178"/>
      <c r="H110" s="179"/>
      <c r="I110" s="180">
        <f t="shared" ref="I110:AB110" si="84">SUM(I100+I94+I65+I47+I44+I14)</f>
        <v>4616832</v>
      </c>
      <c r="J110" s="181">
        <f t="shared" si="84"/>
        <v>177537</v>
      </c>
      <c r="K110" s="182">
        <f t="shared" si="84"/>
        <v>0</v>
      </c>
      <c r="L110" s="182">
        <f t="shared" si="84"/>
        <v>0</v>
      </c>
      <c r="M110" s="183">
        <f t="shared" si="84"/>
        <v>4439295</v>
      </c>
      <c r="N110" s="180">
        <f t="shared" si="84"/>
        <v>4524752</v>
      </c>
      <c r="O110" s="181">
        <f t="shared" si="84"/>
        <v>183781</v>
      </c>
      <c r="P110" s="182">
        <f t="shared" si="84"/>
        <v>0</v>
      </c>
      <c r="Q110" s="182">
        <f t="shared" si="84"/>
        <v>0</v>
      </c>
      <c r="R110" s="184">
        <f t="shared" si="84"/>
        <v>4340971</v>
      </c>
      <c r="S110" s="180">
        <f t="shared" si="84"/>
        <v>4616832</v>
      </c>
      <c r="T110" s="181">
        <f t="shared" si="84"/>
        <v>177537</v>
      </c>
      <c r="U110" s="182">
        <f t="shared" si="84"/>
        <v>0</v>
      </c>
      <c r="V110" s="182">
        <f t="shared" si="84"/>
        <v>0</v>
      </c>
      <c r="W110" s="183">
        <f t="shared" si="84"/>
        <v>4439295</v>
      </c>
      <c r="X110" s="180">
        <f t="shared" si="84"/>
        <v>4524752</v>
      </c>
      <c r="Y110" s="181">
        <f t="shared" si="84"/>
        <v>183781</v>
      </c>
      <c r="Z110" s="182">
        <f t="shared" si="84"/>
        <v>0</v>
      </c>
      <c r="AA110" s="182">
        <f t="shared" si="84"/>
        <v>0</v>
      </c>
      <c r="AB110" s="184">
        <f t="shared" si="84"/>
        <v>4340971</v>
      </c>
    </row>
    <row r="111" spans="2:28" ht="25.5" x14ac:dyDescent="0.25">
      <c r="B111" s="185" t="s">
        <v>145</v>
      </c>
      <c r="C111" s="208" t="s">
        <v>146</v>
      </c>
      <c r="D111" s="209"/>
      <c r="E111" s="210" t="s">
        <v>27</v>
      </c>
      <c r="F111" s="211"/>
      <c r="G111" s="186"/>
      <c r="H111" s="186"/>
      <c r="I111" s="187">
        <f t="shared" ref="I111:AB111" si="85">SUM(I110)</f>
        <v>4616832</v>
      </c>
      <c r="J111" s="187">
        <f t="shared" si="85"/>
        <v>177537</v>
      </c>
      <c r="K111" s="187">
        <f t="shared" si="85"/>
        <v>0</v>
      </c>
      <c r="L111" s="187">
        <f t="shared" si="85"/>
        <v>0</v>
      </c>
      <c r="M111" s="187">
        <f t="shared" si="85"/>
        <v>4439295</v>
      </c>
      <c r="N111" s="187">
        <f t="shared" si="85"/>
        <v>4524752</v>
      </c>
      <c r="O111" s="187">
        <f t="shared" si="85"/>
        <v>183781</v>
      </c>
      <c r="P111" s="187">
        <f t="shared" si="85"/>
        <v>0</v>
      </c>
      <c r="Q111" s="187">
        <f t="shared" si="85"/>
        <v>0</v>
      </c>
      <c r="R111" s="187">
        <f t="shared" si="85"/>
        <v>4340971</v>
      </c>
      <c r="S111" s="187">
        <f t="shared" si="85"/>
        <v>4616832</v>
      </c>
      <c r="T111" s="187">
        <f t="shared" si="85"/>
        <v>177537</v>
      </c>
      <c r="U111" s="187">
        <f t="shared" si="85"/>
        <v>0</v>
      </c>
      <c r="V111" s="187">
        <f t="shared" si="85"/>
        <v>0</v>
      </c>
      <c r="W111" s="187">
        <f t="shared" si="85"/>
        <v>4439295</v>
      </c>
      <c r="X111" s="187">
        <f t="shared" si="85"/>
        <v>4524752</v>
      </c>
      <c r="Y111" s="187">
        <f t="shared" si="85"/>
        <v>183781</v>
      </c>
      <c r="Z111" s="187">
        <f t="shared" si="85"/>
        <v>0</v>
      </c>
      <c r="AA111" s="187">
        <f t="shared" si="85"/>
        <v>0</v>
      </c>
      <c r="AB111" s="187">
        <f t="shared" si="85"/>
        <v>4340971</v>
      </c>
    </row>
    <row r="112" spans="2:28" x14ac:dyDescent="0.25">
      <c r="B112" s="188"/>
      <c r="C112" s="212"/>
      <c r="D112" s="213"/>
      <c r="E112" s="96"/>
      <c r="F112" s="47"/>
      <c r="G112" s="47"/>
      <c r="H112" s="47"/>
      <c r="I112" s="189"/>
      <c r="J112" s="190" t="s">
        <v>147</v>
      </c>
      <c r="K112" s="190" t="s">
        <v>147</v>
      </c>
      <c r="L112" s="190"/>
      <c r="M112" s="190"/>
      <c r="N112" s="189"/>
      <c r="O112" s="190" t="s">
        <v>147</v>
      </c>
      <c r="P112" s="190" t="s">
        <v>147</v>
      </c>
      <c r="Q112" s="190"/>
      <c r="R112" s="190"/>
      <c r="S112" s="189"/>
      <c r="T112" s="190" t="s">
        <v>147</v>
      </c>
      <c r="U112" s="190" t="s">
        <v>147</v>
      </c>
      <c r="V112" s="190"/>
      <c r="W112" s="190"/>
      <c r="X112" s="189"/>
      <c r="Y112" s="190" t="s">
        <v>147</v>
      </c>
      <c r="Z112" s="190" t="s">
        <v>147</v>
      </c>
      <c r="AA112" s="190"/>
      <c r="AB112" s="190"/>
    </row>
    <row r="113" spans="1:28" x14ac:dyDescent="0.25">
      <c r="A113" s="198"/>
      <c r="B113" s="199"/>
      <c r="C113" s="199"/>
      <c r="D113" s="191"/>
    </row>
    <row r="114" spans="1:28" ht="15.75" thickBot="1" x14ac:dyDescent="0.3">
      <c r="A114" s="200"/>
      <c r="B114" s="199"/>
      <c r="C114" s="199"/>
      <c r="D114" s="192"/>
      <c r="L114" s="193" t="s">
        <v>148</v>
      </c>
      <c r="Q114" s="193" t="s">
        <v>149</v>
      </c>
      <c r="V114" s="193" t="s">
        <v>150</v>
      </c>
      <c r="AA114" s="193" t="s">
        <v>150</v>
      </c>
    </row>
    <row r="115" spans="1:28" ht="15.75" thickBot="1" x14ac:dyDescent="0.3">
      <c r="I115" s="194"/>
      <c r="J115" s="195"/>
      <c r="K115" s="195"/>
      <c r="L115" s="196"/>
      <c r="M115" s="197"/>
      <c r="N115" s="194"/>
      <c r="O115" s="195"/>
      <c r="P115" s="195"/>
      <c r="Q115" s="196"/>
      <c r="R115" s="197"/>
      <c r="S115" s="194"/>
      <c r="T115" s="195"/>
      <c r="U115" s="195"/>
      <c r="V115" s="196"/>
      <c r="W115" s="197"/>
      <c r="X115" s="194"/>
      <c r="Y115" s="195"/>
      <c r="Z115" s="195"/>
      <c r="AA115" s="196"/>
      <c r="AB115" s="197"/>
    </row>
    <row r="117" spans="1:28" x14ac:dyDescent="0.25">
      <c r="A117" s="201"/>
      <c r="B117" s="199"/>
      <c r="C117" s="199"/>
      <c r="D117" s="199"/>
    </row>
  </sheetData>
  <mergeCells count="156">
    <mergeCell ref="B3:D3"/>
    <mergeCell ref="B4:D4"/>
    <mergeCell ref="B5:D5"/>
    <mergeCell ref="B6:D6"/>
    <mergeCell ref="E6:M6"/>
    <mergeCell ref="B7:D7"/>
    <mergeCell ref="E7:M7"/>
    <mergeCell ref="S9:AB9"/>
    <mergeCell ref="C10:D10"/>
    <mergeCell ref="E10:F10"/>
    <mergeCell ref="I10:M10"/>
    <mergeCell ref="N10:R10"/>
    <mergeCell ref="S10:W10"/>
    <mergeCell ref="X10:AB10"/>
    <mergeCell ref="B8:M8"/>
    <mergeCell ref="C9:D9"/>
    <mergeCell ref="E9:F9"/>
    <mergeCell ref="G9:G12"/>
    <mergeCell ref="H9:H12"/>
    <mergeCell ref="I9:R9"/>
    <mergeCell ref="C11:D11"/>
    <mergeCell ref="E11:F11"/>
    <mergeCell ref="C12:D12"/>
    <mergeCell ref="C13:D13"/>
    <mergeCell ref="E13:F13"/>
    <mergeCell ref="C14:D14"/>
    <mergeCell ref="E14:F14"/>
    <mergeCell ref="B15:B21"/>
    <mergeCell ref="C15:D20"/>
    <mergeCell ref="E15:F16"/>
    <mergeCell ref="E17:F17"/>
    <mergeCell ref="E18:F19"/>
    <mergeCell ref="E20:F20"/>
    <mergeCell ref="C21:H21"/>
    <mergeCell ref="B22:B29"/>
    <mergeCell ref="C22:D29"/>
    <mergeCell ref="E22:F22"/>
    <mergeCell ref="E23:F26"/>
    <mergeCell ref="G23:G24"/>
    <mergeCell ref="E27:F27"/>
    <mergeCell ref="E28:F28"/>
    <mergeCell ref="E29:H29"/>
    <mergeCell ref="B30:B31"/>
    <mergeCell ref="C30:D31"/>
    <mergeCell ref="E30:F30"/>
    <mergeCell ref="E31:H31"/>
    <mergeCell ref="B32:B36"/>
    <mergeCell ref="C32:D36"/>
    <mergeCell ref="E32:F35"/>
    <mergeCell ref="G32:G35"/>
    <mergeCell ref="E36:H36"/>
    <mergeCell ref="B45:B46"/>
    <mergeCell ref="C45:D46"/>
    <mergeCell ref="E45:F45"/>
    <mergeCell ref="E46:H46"/>
    <mergeCell ref="C47:D47"/>
    <mergeCell ref="E47:F47"/>
    <mergeCell ref="B37:B43"/>
    <mergeCell ref="C37:D43"/>
    <mergeCell ref="E37:F42"/>
    <mergeCell ref="E43:H43"/>
    <mergeCell ref="C44:D44"/>
    <mergeCell ref="E44:F44"/>
    <mergeCell ref="B52:B53"/>
    <mergeCell ref="C52:D53"/>
    <mergeCell ref="E52:F52"/>
    <mergeCell ref="E53:H53"/>
    <mergeCell ref="B54:B56"/>
    <mergeCell ref="C54:D56"/>
    <mergeCell ref="E54:F55"/>
    <mergeCell ref="E56:H56"/>
    <mergeCell ref="B48:B49"/>
    <mergeCell ref="C48:D49"/>
    <mergeCell ref="E48:F48"/>
    <mergeCell ref="E49:H49"/>
    <mergeCell ref="B50:B51"/>
    <mergeCell ref="C50:D51"/>
    <mergeCell ref="E50:F50"/>
    <mergeCell ref="E51:H51"/>
    <mergeCell ref="B63:B64"/>
    <mergeCell ref="C63:D64"/>
    <mergeCell ref="E63:F63"/>
    <mergeCell ref="E64:H64"/>
    <mergeCell ref="C65:D65"/>
    <mergeCell ref="E65:F65"/>
    <mergeCell ref="B57:B60"/>
    <mergeCell ref="C57:D60"/>
    <mergeCell ref="E57:F59"/>
    <mergeCell ref="E60:H60"/>
    <mergeCell ref="B61:B62"/>
    <mergeCell ref="C61:D62"/>
    <mergeCell ref="E61:F61"/>
    <mergeCell ref="E62:H62"/>
    <mergeCell ref="B74:B84"/>
    <mergeCell ref="C74:D84"/>
    <mergeCell ref="E74:F83"/>
    <mergeCell ref="G75:G77"/>
    <mergeCell ref="G79:G81"/>
    <mergeCell ref="G82:G83"/>
    <mergeCell ref="E84:H84"/>
    <mergeCell ref="B66:B70"/>
    <mergeCell ref="C66:D70"/>
    <mergeCell ref="E66:F66"/>
    <mergeCell ref="E67:F69"/>
    <mergeCell ref="E70:H70"/>
    <mergeCell ref="B71:B73"/>
    <mergeCell ref="C71:D73"/>
    <mergeCell ref="E71:F71"/>
    <mergeCell ref="E72:F72"/>
    <mergeCell ref="E73:H73"/>
    <mergeCell ref="B89:B90"/>
    <mergeCell ref="C89:D90"/>
    <mergeCell ref="E89:F89"/>
    <mergeCell ref="E90:H90"/>
    <mergeCell ref="B91:B93"/>
    <mergeCell ref="C91:D93"/>
    <mergeCell ref="E91:F92"/>
    <mergeCell ref="E93:H93"/>
    <mergeCell ref="B85:B86"/>
    <mergeCell ref="C85:D86"/>
    <mergeCell ref="E85:F85"/>
    <mergeCell ref="E86:H86"/>
    <mergeCell ref="B87:B88"/>
    <mergeCell ref="C87:D87"/>
    <mergeCell ref="E87:F87"/>
    <mergeCell ref="E88:H88"/>
    <mergeCell ref="B97:B99"/>
    <mergeCell ref="C97:D99"/>
    <mergeCell ref="E97:F98"/>
    <mergeCell ref="G97:G98"/>
    <mergeCell ref="E99:H99"/>
    <mergeCell ref="C100:D100"/>
    <mergeCell ref="C94:D94"/>
    <mergeCell ref="E94:F94"/>
    <mergeCell ref="C95:D95"/>
    <mergeCell ref="E95:F95"/>
    <mergeCell ref="C96:D96"/>
    <mergeCell ref="E96:F96"/>
    <mergeCell ref="C101:D101"/>
    <mergeCell ref="C102:D102"/>
    <mergeCell ref="B103:B108"/>
    <mergeCell ref="C103:D108"/>
    <mergeCell ref="E103:F104"/>
    <mergeCell ref="H103:H104"/>
    <mergeCell ref="E105:F107"/>
    <mergeCell ref="H105:H107"/>
    <mergeCell ref="E108:H108"/>
    <mergeCell ref="A113:C113"/>
    <mergeCell ref="A114:C114"/>
    <mergeCell ref="A117:D117"/>
    <mergeCell ref="C109:D109"/>
    <mergeCell ref="C110:D110"/>
    <mergeCell ref="E110:F110"/>
    <mergeCell ref="C111:D111"/>
    <mergeCell ref="E111:F111"/>
    <mergeCell ref="C112:D112"/>
  </mergeCells>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2026-02-27T09:30:02Z</dcterms:modified>
</cp:coreProperties>
</file>